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美典\Downloads\☆☆小学生バドミントン連盟\平成３０年度\☆登録\"/>
    </mc:Choice>
  </mc:AlternateContent>
  <workbookProtection workbookAlgorithmName="SHA-512" workbookHashValue="HLtrfnOvUrIi+xnn562u0+Qj4olf+7b9Hwd+P8sf9o4kulHWfNHKVBjGTSjZHEZU3AlsycSBFbVTERR8UWZ9Mg==" workbookSaltValue="taMCgiOHfQofEtWi7woFQw==" workbookSpinCount="100000" lockStructure="1"/>
  <bookViews>
    <workbookView xWindow="0" yWindow="0" windowWidth="20490" windowHeight="7770"/>
  </bookViews>
  <sheets>
    <sheet name="クラブ登録" sheetId="10" r:id="rId1"/>
    <sheet name="コーチ登録" sheetId="13" r:id="rId2"/>
    <sheet name="通信担当者登録" sheetId="14" r:id="rId3"/>
    <sheet name="会員登録（初回）" sheetId="3" r:id="rId4"/>
    <sheet name="会員登録（２回）" sheetId="11" r:id="rId5"/>
    <sheet name="会員登録（３回）" sheetId="12" r:id="rId6"/>
    <sheet name="会員登録（４回）" sheetId="15" r:id="rId7"/>
    <sheet name="会員登録（５回）" sheetId="16" r:id="rId8"/>
    <sheet name="集計表（初回）" sheetId="5" r:id="rId9"/>
    <sheet name="集計表（２回）" sheetId="6" r:id="rId10"/>
    <sheet name="集計表（３回）" sheetId="9" r:id="rId11"/>
    <sheet name="集計表（４回）" sheetId="17" r:id="rId12"/>
    <sheet name="集計表（５回）" sheetId="18" r:id="rId13"/>
  </sheets>
  <definedNames>
    <definedName name="_xlnm.Print_Area" localSheetId="4">'会員登録（２回）'!$A$1:$Q$72</definedName>
    <definedName name="_xlnm.Print_Area" localSheetId="5">'会員登録（３回）'!$A$1:$Q$72</definedName>
    <definedName name="_xlnm.Print_Area" localSheetId="6">'会員登録（４回）'!$A$1:$Q$72</definedName>
    <definedName name="_xlnm.Print_Area" localSheetId="7">'会員登録（５回）'!$A$1:$Q$72</definedName>
    <definedName name="_xlnm.Print_Area" localSheetId="3">'会員登録（初回）'!$A$1:$Q$72</definedName>
    <definedName name="_xlnm.Print_Area" localSheetId="9">'集計表（２回）'!$A$1:$N$33</definedName>
    <definedName name="_xlnm.Print_Area" localSheetId="10">'集計表（３回）'!$A$1:$N$33</definedName>
    <definedName name="_xlnm.Print_Area" localSheetId="11">'集計表（４回）'!$A$1:$N$33</definedName>
    <definedName name="_xlnm.Print_Area" localSheetId="12">'集計表（５回）'!$A$1:$N$33</definedName>
    <definedName name="_xlnm.Print_Area" localSheetId="8">'集計表（初回）'!$A$1:$K$33</definedName>
  </definedNames>
  <calcPr calcId="152511"/>
</workbook>
</file>

<file path=xl/calcChain.xml><?xml version="1.0" encoding="utf-8"?>
<calcChain xmlns="http://schemas.openxmlformats.org/spreadsheetml/2006/main">
  <c r="E19" i="18" l="1"/>
  <c r="E18" i="18"/>
  <c r="E19" i="17"/>
  <c r="E18" i="17"/>
  <c r="E19" i="9"/>
  <c r="E18" i="9"/>
  <c r="D5" i="6"/>
  <c r="E5" i="6"/>
  <c r="F5" i="6"/>
  <c r="D6" i="6"/>
  <c r="E6" i="6"/>
  <c r="F6" i="6"/>
  <c r="D7" i="6"/>
  <c r="E7" i="6"/>
  <c r="F7" i="6"/>
  <c r="D8" i="6"/>
  <c r="E8" i="6"/>
  <c r="F8" i="6"/>
  <c r="D9" i="6"/>
  <c r="E9" i="6"/>
  <c r="F9" i="6"/>
  <c r="D10" i="6"/>
  <c r="E10" i="6"/>
  <c r="F10" i="6"/>
  <c r="D11" i="6"/>
  <c r="E11" i="6"/>
  <c r="F11" i="6"/>
  <c r="D12" i="6"/>
  <c r="E12" i="6"/>
  <c r="F12" i="6"/>
  <c r="D13" i="6"/>
  <c r="E13" i="6"/>
  <c r="F13" i="6"/>
  <c r="D14" i="6"/>
  <c r="E14" i="6"/>
  <c r="F14" i="6"/>
  <c r="D15" i="6"/>
  <c r="E15" i="6"/>
  <c r="F15" i="6"/>
  <c r="D16" i="6"/>
  <c r="E16" i="6"/>
  <c r="F16" i="6"/>
  <c r="D17" i="6"/>
  <c r="E17" i="6"/>
  <c r="F17" i="6"/>
  <c r="P8" i="3"/>
  <c r="P8" i="11" s="1"/>
  <c r="P8" i="12" s="1"/>
  <c r="P8" i="15" s="1"/>
  <c r="P8" i="16" s="1"/>
  <c r="I19" i="18" l="1"/>
  <c r="I18" i="18"/>
  <c r="I17" i="18"/>
  <c r="E17" i="18"/>
  <c r="K17" i="18" s="1"/>
  <c r="D17" i="18"/>
  <c r="J17" i="18" s="1"/>
  <c r="L17" i="18" s="1"/>
  <c r="I16" i="18"/>
  <c r="E16" i="18"/>
  <c r="K16" i="18" s="1"/>
  <c r="D16" i="18"/>
  <c r="J16" i="18" s="1"/>
  <c r="L16" i="18" s="1"/>
  <c r="I15" i="18"/>
  <c r="E15" i="18"/>
  <c r="K15" i="18" s="1"/>
  <c r="D15" i="18"/>
  <c r="J15" i="18" s="1"/>
  <c r="L15" i="18" s="1"/>
  <c r="I14" i="18"/>
  <c r="E14" i="18"/>
  <c r="K14" i="18" s="1"/>
  <c r="D14" i="18"/>
  <c r="J14" i="18" s="1"/>
  <c r="L14" i="18" s="1"/>
  <c r="I13" i="18"/>
  <c r="E13" i="18"/>
  <c r="K13" i="18" s="1"/>
  <c r="D13" i="18"/>
  <c r="J13" i="18" s="1"/>
  <c r="L13" i="18" s="1"/>
  <c r="I12" i="18"/>
  <c r="E12" i="18"/>
  <c r="K12" i="18" s="1"/>
  <c r="D12" i="18"/>
  <c r="J12" i="18" s="1"/>
  <c r="L12" i="18" s="1"/>
  <c r="I11" i="18"/>
  <c r="E11" i="18"/>
  <c r="K11" i="18" s="1"/>
  <c r="D11" i="18"/>
  <c r="J11" i="18" s="1"/>
  <c r="L11" i="18" s="1"/>
  <c r="I10" i="18"/>
  <c r="E10" i="18"/>
  <c r="K10" i="18" s="1"/>
  <c r="D10" i="18"/>
  <c r="J10" i="18" s="1"/>
  <c r="L10" i="18" s="1"/>
  <c r="I9" i="18"/>
  <c r="E9" i="18"/>
  <c r="K9" i="18" s="1"/>
  <c r="D9" i="18"/>
  <c r="J9" i="18" s="1"/>
  <c r="L9" i="18" s="1"/>
  <c r="I8" i="18"/>
  <c r="E8" i="18"/>
  <c r="K8" i="18" s="1"/>
  <c r="D8" i="18"/>
  <c r="J8" i="18" s="1"/>
  <c r="L8" i="18" s="1"/>
  <c r="I7" i="18"/>
  <c r="E7" i="18"/>
  <c r="K7" i="18" s="1"/>
  <c r="D7" i="18"/>
  <c r="J7" i="18" s="1"/>
  <c r="L7" i="18" s="1"/>
  <c r="I6" i="18"/>
  <c r="E6" i="18"/>
  <c r="K6" i="18" s="1"/>
  <c r="D6" i="18"/>
  <c r="J6" i="18" s="1"/>
  <c r="L6" i="18" s="1"/>
  <c r="I5" i="18"/>
  <c r="E5" i="18"/>
  <c r="K5" i="18" s="1"/>
  <c r="D5" i="18"/>
  <c r="J5" i="18" s="1"/>
  <c r="L5" i="18" s="1"/>
  <c r="I19" i="17"/>
  <c r="I18" i="17"/>
  <c r="I17" i="17"/>
  <c r="E17" i="17"/>
  <c r="K17" i="17" s="1"/>
  <c r="D17" i="17"/>
  <c r="J17" i="17" s="1"/>
  <c r="L17" i="17" s="1"/>
  <c r="I16" i="17"/>
  <c r="E16" i="17"/>
  <c r="K16" i="17" s="1"/>
  <c r="D16" i="17"/>
  <c r="J16" i="17" s="1"/>
  <c r="L16" i="17" s="1"/>
  <c r="I15" i="17"/>
  <c r="E15" i="17"/>
  <c r="K15" i="17" s="1"/>
  <c r="D15" i="17"/>
  <c r="J15" i="17" s="1"/>
  <c r="L15" i="17" s="1"/>
  <c r="I14" i="17"/>
  <c r="E14" i="17"/>
  <c r="K14" i="17" s="1"/>
  <c r="D14" i="17"/>
  <c r="J14" i="17" s="1"/>
  <c r="L14" i="17" s="1"/>
  <c r="I13" i="17"/>
  <c r="E13" i="17"/>
  <c r="K13" i="17" s="1"/>
  <c r="D13" i="17"/>
  <c r="J13" i="17" s="1"/>
  <c r="L13" i="17" s="1"/>
  <c r="I12" i="17"/>
  <c r="E12" i="17"/>
  <c r="K12" i="17" s="1"/>
  <c r="D12" i="17"/>
  <c r="J12" i="17" s="1"/>
  <c r="L12" i="17" s="1"/>
  <c r="I11" i="17"/>
  <c r="E11" i="17"/>
  <c r="K11" i="17" s="1"/>
  <c r="D11" i="17"/>
  <c r="J11" i="17" s="1"/>
  <c r="L11" i="17" s="1"/>
  <c r="I10" i="17"/>
  <c r="E10" i="17"/>
  <c r="K10" i="17" s="1"/>
  <c r="D10" i="17"/>
  <c r="J10" i="17" s="1"/>
  <c r="L10" i="17" s="1"/>
  <c r="I9" i="17"/>
  <c r="E9" i="17"/>
  <c r="K9" i="17" s="1"/>
  <c r="D9" i="17"/>
  <c r="J9" i="17" s="1"/>
  <c r="L9" i="17" s="1"/>
  <c r="I8" i="17"/>
  <c r="E8" i="17"/>
  <c r="K8" i="17" s="1"/>
  <c r="D8" i="17"/>
  <c r="J8" i="17" s="1"/>
  <c r="L8" i="17" s="1"/>
  <c r="I7" i="17"/>
  <c r="E7" i="17"/>
  <c r="K7" i="17" s="1"/>
  <c r="D7" i="17"/>
  <c r="J7" i="17" s="1"/>
  <c r="L7" i="17" s="1"/>
  <c r="I6" i="17"/>
  <c r="E6" i="17"/>
  <c r="K6" i="17" s="1"/>
  <c r="D6" i="17"/>
  <c r="J6" i="17" s="1"/>
  <c r="L6" i="17" s="1"/>
  <c r="I5" i="17"/>
  <c r="E5" i="17"/>
  <c r="K5" i="17" s="1"/>
  <c r="D5" i="17"/>
  <c r="J5" i="17" s="1"/>
  <c r="L5" i="17" s="1"/>
  <c r="A72" i="16"/>
  <c r="A71" i="16"/>
  <c r="A70" i="16"/>
  <c r="A69" i="16"/>
  <c r="A68" i="16"/>
  <c r="A67" i="16"/>
  <c r="A66" i="16"/>
  <c r="A65" i="16"/>
  <c r="A64" i="16"/>
  <c r="A63" i="16"/>
  <c r="A62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2" i="15"/>
  <c r="A71" i="15"/>
  <c r="A70" i="15"/>
  <c r="A69" i="15"/>
  <c r="A68" i="15"/>
  <c r="A67" i="15"/>
  <c r="A66" i="15"/>
  <c r="A65" i="15"/>
  <c r="A64" i="15"/>
  <c r="A63" i="15"/>
  <c r="A62" i="15"/>
  <c r="A61" i="15"/>
  <c r="A60" i="15"/>
  <c r="A59" i="15"/>
  <c r="A58" i="15"/>
  <c r="A57" i="15"/>
  <c r="A56" i="15"/>
  <c r="A55" i="15"/>
  <c r="A54" i="15"/>
  <c r="A53" i="15"/>
  <c r="A52" i="15"/>
  <c r="A51" i="15"/>
  <c r="A50" i="15"/>
  <c r="A49" i="15"/>
  <c r="A48" i="15"/>
  <c r="A47" i="15"/>
  <c r="A46" i="15"/>
  <c r="A45" i="15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A30" i="15"/>
  <c r="A29" i="15"/>
  <c r="A28" i="15"/>
  <c r="A27" i="15"/>
  <c r="A26" i="15"/>
  <c r="A25" i="15"/>
  <c r="A24" i="15"/>
  <c r="A23" i="15"/>
  <c r="A22" i="15"/>
  <c r="A21" i="15"/>
  <c r="A20" i="15"/>
  <c r="A19" i="15"/>
  <c r="A18" i="15"/>
  <c r="A17" i="15"/>
  <c r="A16" i="15"/>
  <c r="A15" i="15"/>
  <c r="A14" i="15"/>
  <c r="A13" i="15"/>
  <c r="A12" i="15"/>
  <c r="A11" i="15"/>
  <c r="A10" i="15"/>
  <c r="A9" i="15"/>
  <c r="A8" i="15"/>
  <c r="F19" i="18" l="1"/>
  <c r="F18" i="18"/>
  <c r="I20" i="18"/>
  <c r="I20" i="17"/>
  <c r="F6" i="18"/>
  <c r="F8" i="18"/>
  <c r="F10" i="18"/>
  <c r="F12" i="18"/>
  <c r="F14" i="18"/>
  <c r="F16" i="18"/>
  <c r="F5" i="18"/>
  <c r="F7" i="18"/>
  <c r="F9" i="18"/>
  <c r="F11" i="18"/>
  <c r="F13" i="18"/>
  <c r="F15" i="18"/>
  <c r="F17" i="18"/>
  <c r="F5" i="17"/>
  <c r="F7" i="17"/>
  <c r="F9" i="17"/>
  <c r="F11" i="17"/>
  <c r="F13" i="17"/>
  <c r="F15" i="17"/>
  <c r="F17" i="17"/>
  <c r="F6" i="17"/>
  <c r="F8" i="17"/>
  <c r="F10" i="17"/>
  <c r="F12" i="17"/>
  <c r="F14" i="17"/>
  <c r="F16" i="17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72" i="12" l="1"/>
  <c r="A71" i="12"/>
  <c r="A70" i="12"/>
  <c r="A69" i="12"/>
  <c r="A68" i="12"/>
  <c r="A67" i="12"/>
  <c r="A66" i="12"/>
  <c r="A65" i="12"/>
  <c r="A64" i="12"/>
  <c r="A63" i="12"/>
  <c r="A62" i="12"/>
  <c r="A61" i="12"/>
  <c r="A60" i="12"/>
  <c r="A59" i="12"/>
  <c r="A58" i="12"/>
  <c r="A57" i="12"/>
  <c r="A56" i="12"/>
  <c r="A55" i="12"/>
  <c r="A54" i="12"/>
  <c r="A53" i="12"/>
  <c r="A52" i="12"/>
  <c r="A51" i="12"/>
  <c r="A50" i="12"/>
  <c r="A49" i="12"/>
  <c r="A48" i="12"/>
  <c r="A47" i="12"/>
  <c r="A46" i="12"/>
  <c r="A45" i="12"/>
  <c r="A44" i="12"/>
  <c r="A43" i="12"/>
  <c r="A42" i="12"/>
  <c r="A41" i="12"/>
  <c r="A40" i="12"/>
  <c r="A39" i="12"/>
  <c r="A38" i="12"/>
  <c r="A37" i="12"/>
  <c r="A36" i="12"/>
  <c r="A35" i="12"/>
  <c r="A34" i="12"/>
  <c r="A33" i="12"/>
  <c r="A32" i="12"/>
  <c r="A31" i="12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5" i="12"/>
  <c r="A14" i="12"/>
  <c r="A13" i="12"/>
  <c r="A12" i="12"/>
  <c r="A11" i="12"/>
  <c r="A10" i="12"/>
  <c r="A9" i="12"/>
  <c r="A8" i="12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A58" i="11"/>
  <c r="A57" i="11"/>
  <c r="A56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A9" i="3" l="1"/>
  <c r="A8" i="3"/>
  <c r="I19" i="9" l="1"/>
  <c r="I18" i="9"/>
  <c r="I17" i="9"/>
  <c r="E17" i="9"/>
  <c r="K17" i="9" s="1"/>
  <c r="D17" i="9"/>
  <c r="J17" i="9" s="1"/>
  <c r="L17" i="9" s="1"/>
  <c r="I16" i="9"/>
  <c r="E16" i="9"/>
  <c r="K16" i="9" s="1"/>
  <c r="D16" i="9"/>
  <c r="J16" i="9" s="1"/>
  <c r="L16" i="9" s="1"/>
  <c r="I15" i="9"/>
  <c r="E15" i="9"/>
  <c r="K15" i="9" s="1"/>
  <c r="D15" i="9"/>
  <c r="J15" i="9" s="1"/>
  <c r="L15" i="9" s="1"/>
  <c r="I14" i="9"/>
  <c r="E14" i="9"/>
  <c r="K14" i="9" s="1"/>
  <c r="D14" i="9"/>
  <c r="J14" i="9" s="1"/>
  <c r="L14" i="9" s="1"/>
  <c r="I13" i="9"/>
  <c r="E13" i="9"/>
  <c r="K13" i="9" s="1"/>
  <c r="D13" i="9"/>
  <c r="J13" i="9" s="1"/>
  <c r="L13" i="9" s="1"/>
  <c r="I12" i="9"/>
  <c r="E12" i="9"/>
  <c r="K12" i="9" s="1"/>
  <c r="D12" i="9"/>
  <c r="J12" i="9" s="1"/>
  <c r="L12" i="9" s="1"/>
  <c r="I11" i="9"/>
  <c r="E11" i="9"/>
  <c r="K11" i="9" s="1"/>
  <c r="D11" i="9"/>
  <c r="J11" i="9" s="1"/>
  <c r="L11" i="9" s="1"/>
  <c r="I10" i="9"/>
  <c r="E10" i="9"/>
  <c r="K10" i="9" s="1"/>
  <c r="D10" i="9"/>
  <c r="J10" i="9" s="1"/>
  <c r="L10" i="9" s="1"/>
  <c r="I9" i="9"/>
  <c r="E9" i="9"/>
  <c r="K9" i="9" s="1"/>
  <c r="D9" i="9"/>
  <c r="J9" i="9" s="1"/>
  <c r="L9" i="9" s="1"/>
  <c r="I8" i="9"/>
  <c r="E8" i="9"/>
  <c r="K8" i="9" s="1"/>
  <c r="D8" i="9"/>
  <c r="J8" i="9" s="1"/>
  <c r="L8" i="9" s="1"/>
  <c r="I7" i="9"/>
  <c r="E7" i="9"/>
  <c r="K7" i="9" s="1"/>
  <c r="D7" i="9"/>
  <c r="J7" i="9" s="1"/>
  <c r="L7" i="9" s="1"/>
  <c r="I6" i="9"/>
  <c r="E6" i="9"/>
  <c r="K6" i="9" s="1"/>
  <c r="D6" i="9"/>
  <c r="J6" i="9" s="1"/>
  <c r="L6" i="9" s="1"/>
  <c r="I5" i="9"/>
  <c r="E5" i="9"/>
  <c r="K5" i="9" s="1"/>
  <c r="D5" i="9"/>
  <c r="J5" i="9" s="1"/>
  <c r="L5" i="9" s="1"/>
  <c r="I18" i="6"/>
  <c r="F18" i="9" s="1"/>
  <c r="I19" i="6"/>
  <c r="F19" i="9" s="1"/>
  <c r="I11" i="5"/>
  <c r="F19" i="5"/>
  <c r="F18" i="5"/>
  <c r="F19" i="17" l="1"/>
  <c r="F18" i="17"/>
  <c r="I20" i="9"/>
  <c r="F6" i="9"/>
  <c r="F8" i="9"/>
  <c r="F10" i="9"/>
  <c r="F12" i="9"/>
  <c r="F14" i="9"/>
  <c r="F16" i="9"/>
  <c r="F5" i="9"/>
  <c r="F7" i="9"/>
  <c r="F9" i="9"/>
  <c r="F11" i="9"/>
  <c r="F13" i="9"/>
  <c r="F15" i="9"/>
  <c r="F17" i="9"/>
  <c r="I17" i="6" l="1"/>
  <c r="I16" i="6"/>
  <c r="I15" i="6"/>
  <c r="I14" i="6"/>
  <c r="I13" i="6"/>
  <c r="I12" i="6"/>
  <c r="I11" i="6"/>
  <c r="I10" i="6"/>
  <c r="I9" i="6"/>
  <c r="I8" i="6"/>
  <c r="I7" i="6"/>
  <c r="I6" i="6"/>
  <c r="I5" i="6"/>
  <c r="G5" i="5"/>
  <c r="H5" i="5"/>
  <c r="K5" i="6"/>
  <c r="H19" i="5"/>
  <c r="E19" i="6" s="1"/>
  <c r="H18" i="5"/>
  <c r="E18" i="6" s="1"/>
  <c r="H17" i="5"/>
  <c r="K17" i="6" s="1"/>
  <c r="G17" i="5"/>
  <c r="I17" i="5" s="1"/>
  <c r="H16" i="5"/>
  <c r="K16" i="6" s="1"/>
  <c r="G16" i="5"/>
  <c r="I16" i="5" s="1"/>
  <c r="H15" i="5"/>
  <c r="K15" i="6" s="1"/>
  <c r="G15" i="5"/>
  <c r="I15" i="5" s="1"/>
  <c r="H14" i="5"/>
  <c r="K14" i="6" s="1"/>
  <c r="G14" i="5"/>
  <c r="I14" i="5" s="1"/>
  <c r="H13" i="5"/>
  <c r="K13" i="6" s="1"/>
  <c r="G13" i="5"/>
  <c r="I13" i="5" s="1"/>
  <c r="H12" i="5"/>
  <c r="K12" i="6" s="1"/>
  <c r="G12" i="5"/>
  <c r="I12" i="5" s="1"/>
  <c r="H11" i="5"/>
  <c r="K11" i="6" s="1"/>
  <c r="G11" i="5"/>
  <c r="H10" i="5"/>
  <c r="K10" i="6" s="1"/>
  <c r="G10" i="5"/>
  <c r="I10" i="5" s="1"/>
  <c r="H9" i="5"/>
  <c r="K9" i="6" s="1"/>
  <c r="G9" i="5"/>
  <c r="I9" i="5" s="1"/>
  <c r="H8" i="5"/>
  <c r="K8" i="6" s="1"/>
  <c r="G8" i="5"/>
  <c r="I8" i="5" s="1"/>
  <c r="H7" i="5"/>
  <c r="K7" i="6" s="1"/>
  <c r="G7" i="5"/>
  <c r="I7" i="5" s="1"/>
  <c r="H6" i="5"/>
  <c r="K6" i="6" s="1"/>
  <c r="G6" i="5"/>
  <c r="K19" i="6" l="1"/>
  <c r="K19" i="9" s="1"/>
  <c r="K19" i="17" s="1"/>
  <c r="K19" i="18" s="1"/>
  <c r="I19" i="5"/>
  <c r="F19" i="6" s="1"/>
  <c r="K18" i="6"/>
  <c r="K18" i="9" s="1"/>
  <c r="K18" i="17" s="1"/>
  <c r="K18" i="18" s="1"/>
  <c r="I18" i="5"/>
  <c r="I5" i="5"/>
  <c r="I20" i="6"/>
  <c r="J16" i="6"/>
  <c r="J6" i="6"/>
  <c r="I6" i="5"/>
  <c r="J5" i="6"/>
  <c r="L5" i="6" s="1"/>
  <c r="F18" i="6" l="1"/>
  <c r="L18" i="6"/>
  <c r="L18" i="9" s="1"/>
  <c r="L18" i="17" s="1"/>
  <c r="L18" i="18" s="1"/>
  <c r="L19" i="6"/>
  <c r="L19" i="9" s="1"/>
  <c r="L19" i="17" s="1"/>
  <c r="L19" i="18" s="1"/>
  <c r="J17" i="6"/>
  <c r="L16" i="6"/>
  <c r="J12" i="6"/>
  <c r="J15" i="6"/>
  <c r="J14" i="6"/>
  <c r="J13" i="6"/>
  <c r="J11" i="6"/>
  <c r="J10" i="6"/>
  <c r="J9" i="6"/>
  <c r="J8" i="6"/>
  <c r="J7" i="6"/>
  <c r="L6" i="6"/>
  <c r="M19" i="9" l="1"/>
  <c r="M19" i="17"/>
  <c r="M19" i="18"/>
  <c r="L17" i="6"/>
  <c r="L12" i="6"/>
  <c r="L15" i="6"/>
  <c r="L14" i="6"/>
  <c r="L13" i="6"/>
  <c r="L11" i="6"/>
  <c r="L10" i="6"/>
  <c r="L9" i="6"/>
  <c r="L8" i="6"/>
  <c r="L7" i="6"/>
  <c r="F17" i="5"/>
  <c r="F16" i="5"/>
  <c r="F15" i="5"/>
  <c r="F14" i="5"/>
  <c r="F11" i="5"/>
  <c r="F10" i="5"/>
  <c r="F9" i="5"/>
  <c r="F8" i="5"/>
  <c r="F7" i="5"/>
  <c r="F6" i="5"/>
  <c r="F5" i="5"/>
  <c r="F13" i="5"/>
  <c r="F12" i="5"/>
  <c r="M19" i="6" l="1"/>
  <c r="F20" i="5"/>
  <c r="J19" i="5"/>
</calcChain>
</file>

<file path=xl/comments1.xml><?xml version="1.0" encoding="utf-8"?>
<comments xmlns="http://schemas.openxmlformats.org/spreadsheetml/2006/main">
  <authors>
    <author>清水美典</author>
  </authors>
  <commentList>
    <comment ref="F8" authorId="0" shapeId="0">
      <text>
        <r>
          <rPr>
            <sz val="16"/>
            <color indexed="81"/>
            <rFont val="ＭＳ Ｐゴシック"/>
            <family val="3"/>
            <charset val="128"/>
          </rPr>
          <t>平成２９年度登録がある方は、継続と記入。
平成２９年度登録がない方は、新規と記入。
平成２９年度登録がある方で、クラブを移動した方は、旧クラブ名を記入。</t>
        </r>
      </text>
    </comment>
  </commentList>
</comments>
</file>

<file path=xl/comments2.xml><?xml version="1.0" encoding="utf-8"?>
<comments xmlns="http://schemas.openxmlformats.org/spreadsheetml/2006/main">
  <authors>
    <author>清水美典</author>
  </authors>
  <commentList>
    <comment ref="F8" authorId="0" shapeId="0">
      <text>
        <r>
          <rPr>
            <sz val="16"/>
            <color indexed="81"/>
            <rFont val="ＭＳ Ｐゴシック"/>
            <family val="3"/>
            <charset val="128"/>
          </rPr>
          <t>平成２９年度登録がある方は、継続と記入。
平成２９年度登録がない方は、新規と記入。
平成２９年度登録がある方で、クラブを移動した方は、旧クラブ名を記入。</t>
        </r>
      </text>
    </comment>
  </commentList>
</comments>
</file>

<file path=xl/comments3.xml><?xml version="1.0" encoding="utf-8"?>
<comments xmlns="http://schemas.openxmlformats.org/spreadsheetml/2006/main">
  <authors>
    <author>清水美典</author>
  </authors>
  <commentList>
    <comment ref="F8" authorId="0" shapeId="0">
      <text>
        <r>
          <rPr>
            <sz val="16"/>
            <color indexed="81"/>
            <rFont val="ＭＳ Ｐゴシック"/>
            <family val="3"/>
            <charset val="128"/>
          </rPr>
          <t>平成２９年度登録がある方は、継続と記入。
平成２９年度登録がない方は、新規と記入。
平成２９年度登録がある方で、クラブを移動した方は、旧クラブ名を記入。</t>
        </r>
      </text>
    </comment>
  </commentList>
</comments>
</file>

<file path=xl/comments4.xml><?xml version="1.0" encoding="utf-8"?>
<comments xmlns="http://schemas.openxmlformats.org/spreadsheetml/2006/main">
  <authors>
    <author>清水美典</author>
  </authors>
  <commentList>
    <comment ref="F8" authorId="0" shapeId="0">
      <text>
        <r>
          <rPr>
            <sz val="16"/>
            <color indexed="81"/>
            <rFont val="ＭＳ Ｐゴシック"/>
            <family val="3"/>
            <charset val="128"/>
          </rPr>
          <t>平成２９年度登録がある方は、継続と記入。
平成２９年度登録がない方は、新規と記入。
平成２９年度登録がある方で、クラブを移動した方は、旧クラブ名を記入。</t>
        </r>
      </text>
    </comment>
  </commentList>
</comments>
</file>

<file path=xl/comments5.xml><?xml version="1.0" encoding="utf-8"?>
<comments xmlns="http://schemas.openxmlformats.org/spreadsheetml/2006/main">
  <authors>
    <author>清水美典</author>
  </authors>
  <commentList>
    <comment ref="F8" authorId="0" shapeId="0">
      <text>
        <r>
          <rPr>
            <sz val="16"/>
            <color indexed="81"/>
            <rFont val="ＭＳ Ｐゴシック"/>
            <family val="3"/>
            <charset val="128"/>
          </rPr>
          <t>平成２９年度登録がある方は、継続と記入。
平成２９年度登録がない方は、新規と記入。
平成２９年度登録がある方で、クラブを移動した方は、旧クラブ名を記入。</t>
        </r>
      </text>
    </comment>
  </commentList>
</comments>
</file>

<file path=xl/sharedStrings.xml><?xml version="1.0" encoding="utf-8"?>
<sst xmlns="http://schemas.openxmlformats.org/spreadsheetml/2006/main" count="872" uniqueCount="138">
  <si>
    <t>所属する団体</t>
    <rPh sb="0" eb="2">
      <t>ショゾク</t>
    </rPh>
    <rPh sb="4" eb="6">
      <t>ダンタイ</t>
    </rPh>
    <phoneticPr fontId="1"/>
  </si>
  <si>
    <t>全角文字</t>
    <rPh sb="0" eb="2">
      <t>ゼンカク</t>
    </rPh>
    <rPh sb="2" eb="4">
      <t>モジ</t>
    </rPh>
    <phoneticPr fontId="2"/>
  </si>
  <si>
    <t>半角数字
(ハイフン付)</t>
    <rPh sb="0" eb="2">
      <t>ハンカク</t>
    </rPh>
    <rPh sb="2" eb="4">
      <t>スウジ</t>
    </rPh>
    <rPh sb="10" eb="11">
      <t>ツキ</t>
    </rPh>
    <phoneticPr fontId="1"/>
  </si>
  <si>
    <t>郵便番号</t>
    <rPh sb="0" eb="4">
      <t>ユウビンバンゴウ</t>
    </rPh>
    <phoneticPr fontId="2"/>
  </si>
  <si>
    <t>半角数字
(年(西暦)/月/日)</t>
    <rPh sb="0" eb="2">
      <t>ハンカク</t>
    </rPh>
    <rPh sb="2" eb="4">
      <t>スウジ</t>
    </rPh>
    <phoneticPr fontId="1"/>
  </si>
  <si>
    <t>生年月日</t>
    <rPh sb="0" eb="2">
      <t>セイネン</t>
    </rPh>
    <rPh sb="2" eb="4">
      <t>ガッピ</t>
    </rPh>
    <phoneticPr fontId="2"/>
  </si>
  <si>
    <t>性別</t>
    <rPh sb="0" eb="2">
      <t>セイベツ</t>
    </rPh>
    <phoneticPr fontId="2"/>
  </si>
  <si>
    <t>全角カタカナ</t>
    <rPh sb="0" eb="2">
      <t>ゼンカク</t>
    </rPh>
    <phoneticPr fontId="2"/>
  </si>
  <si>
    <t>氏名フリガナ（名）</t>
    <rPh sb="0" eb="2">
      <t>シメイ</t>
    </rPh>
    <rPh sb="7" eb="8">
      <t>ナ</t>
    </rPh>
    <phoneticPr fontId="2"/>
  </si>
  <si>
    <t>氏名フリガナ（姓）</t>
    <rPh sb="0" eb="2">
      <t>シメイ</t>
    </rPh>
    <rPh sb="7" eb="8">
      <t>セイ</t>
    </rPh>
    <phoneticPr fontId="2"/>
  </si>
  <si>
    <t>氏名（名）</t>
    <rPh sb="0" eb="2">
      <t>シメイ</t>
    </rPh>
    <rPh sb="3" eb="4">
      <t>メイ</t>
    </rPh>
    <phoneticPr fontId="2"/>
  </si>
  <si>
    <t>氏名（姓）</t>
    <rPh sb="0" eb="2">
      <t>シメイ</t>
    </rPh>
    <rPh sb="3" eb="4">
      <t>セイ</t>
    </rPh>
    <phoneticPr fontId="2"/>
  </si>
  <si>
    <t>社会人</t>
  </si>
  <si>
    <t>男</t>
  </si>
  <si>
    <t>女</t>
  </si>
  <si>
    <t>小学生</t>
  </si>
  <si>
    <t>区　分</t>
  </si>
  <si>
    <t>今回登録人数</t>
    <rPh sb="0" eb="2">
      <t>コンカイ</t>
    </rPh>
    <rPh sb="2" eb="4">
      <t>トウロクスウ</t>
    </rPh>
    <rPh sb="4" eb="5">
      <t>ニン</t>
    </rPh>
    <rPh sb="5" eb="6">
      <t>スウ</t>
    </rPh>
    <phoneticPr fontId="2"/>
  </si>
  <si>
    <t>今回振り込み登録料</t>
    <rPh sb="0" eb="2">
      <t>コンカイ</t>
    </rPh>
    <rPh sb="2" eb="3">
      <t>フ</t>
    </rPh>
    <rPh sb="4" eb="5">
      <t>コ</t>
    </rPh>
    <phoneticPr fontId="2"/>
  </si>
  <si>
    <t>備考</t>
  </si>
  <si>
    <t>一　般</t>
  </si>
  <si>
    <t>実業団</t>
  </si>
  <si>
    <t>小学生</t>
    <rPh sb="0" eb="3">
      <t>ショウガクセイ</t>
    </rPh>
    <phoneticPr fontId="2"/>
  </si>
  <si>
    <t>教職員</t>
  </si>
  <si>
    <t>レディ－ス</t>
  </si>
  <si>
    <t>学　生</t>
  </si>
  <si>
    <t>高校生</t>
  </si>
  <si>
    <t>中学生</t>
  </si>
  <si>
    <t>円</t>
    <rPh sb="0" eb="1">
      <t>エン</t>
    </rPh>
    <phoneticPr fontId="2"/>
  </si>
  <si>
    <t>以上のとおり申し込みます。</t>
  </si>
  <si>
    <t>　　鳥取県バドミントン協会　　殿</t>
  </si>
  <si>
    <t>今年度登録数</t>
    <rPh sb="0" eb="3">
      <t>コンネンド</t>
    </rPh>
    <rPh sb="3" eb="5">
      <t>トウロク</t>
    </rPh>
    <rPh sb="5" eb="6">
      <t>スウ</t>
    </rPh>
    <phoneticPr fontId="2"/>
  </si>
  <si>
    <t>今年度　　　　振り込み　　　登録料</t>
    <rPh sb="0" eb="3">
      <t>コンネンド</t>
    </rPh>
    <rPh sb="7" eb="8">
      <t>フ</t>
    </rPh>
    <rPh sb="9" eb="10">
      <t>コ</t>
    </rPh>
    <phoneticPr fontId="2"/>
  </si>
  <si>
    <t>男　　　女</t>
    <rPh sb="0" eb="1">
      <t>オトコ</t>
    </rPh>
    <rPh sb="4" eb="5">
      <t>オンナ</t>
    </rPh>
    <phoneticPr fontId="1"/>
  </si>
  <si>
    <t>今年度総振込額</t>
    <rPh sb="0" eb="3">
      <t>コンネンド</t>
    </rPh>
    <rPh sb="3" eb="4">
      <t>ソウ</t>
    </rPh>
    <rPh sb="4" eb="6">
      <t>フリコミ</t>
    </rPh>
    <rPh sb="6" eb="7">
      <t>ガク</t>
    </rPh>
    <phoneticPr fontId="2"/>
  </si>
  <si>
    <t>今回振込額計</t>
    <rPh sb="0" eb="2">
      <t>コンカイ</t>
    </rPh>
    <rPh sb="2" eb="4">
      <t>フリコミ</t>
    </rPh>
    <rPh sb="4" eb="5">
      <t>ガク</t>
    </rPh>
    <rPh sb="5" eb="6">
      <t>ケイ</t>
    </rPh>
    <phoneticPr fontId="1"/>
  </si>
  <si>
    <t>前回迄登録人数</t>
    <rPh sb="0" eb="2">
      <t>ゼンカイ</t>
    </rPh>
    <rPh sb="2" eb="3">
      <t>マデ</t>
    </rPh>
    <rPh sb="3" eb="5">
      <t>トウロクスウ</t>
    </rPh>
    <rPh sb="5" eb="6">
      <t>ニン</t>
    </rPh>
    <rPh sb="6" eb="7">
      <t>スウ</t>
    </rPh>
    <phoneticPr fontId="2"/>
  </si>
  <si>
    <t>日バ登録の有無</t>
    <rPh sb="0" eb="1">
      <t>ニチ</t>
    </rPh>
    <rPh sb="2" eb="4">
      <t>トウロク</t>
    </rPh>
    <rPh sb="5" eb="7">
      <t>ウム</t>
    </rPh>
    <phoneticPr fontId="1"/>
  </si>
  <si>
    <t>市町村番号</t>
    <rPh sb="0" eb="3">
      <t>シチョウソン</t>
    </rPh>
    <rPh sb="3" eb="5">
      <t>バンゴウ</t>
    </rPh>
    <phoneticPr fontId="1"/>
  </si>
  <si>
    <t>鳥取県　　　　日バ登録</t>
    <rPh sb="0" eb="2">
      <t>トットリ</t>
    </rPh>
    <rPh sb="2" eb="3">
      <t>ケン</t>
    </rPh>
    <rPh sb="7" eb="8">
      <t>ニチ</t>
    </rPh>
    <rPh sb="9" eb="11">
      <t>トウロク</t>
    </rPh>
    <phoneticPr fontId="1"/>
  </si>
  <si>
    <t>鳥取県　　　登録のみ</t>
    <rPh sb="0" eb="2">
      <t>トットリ</t>
    </rPh>
    <rPh sb="2" eb="3">
      <t>ケン</t>
    </rPh>
    <rPh sb="6" eb="8">
      <t>トウロク</t>
    </rPh>
    <phoneticPr fontId="1"/>
  </si>
  <si>
    <t>備考</t>
    <rPh sb="0" eb="2">
      <t>ビコウ</t>
    </rPh>
    <phoneticPr fontId="1"/>
  </si>
  <si>
    <t>学年</t>
    <rPh sb="0" eb="2">
      <t>ガクネン</t>
    </rPh>
    <phoneticPr fontId="1"/>
  </si>
  <si>
    <t>所属団体クラブ名</t>
    <rPh sb="0" eb="2">
      <t>ショゾク</t>
    </rPh>
    <rPh sb="2" eb="4">
      <t>ダンタイ</t>
    </rPh>
    <rPh sb="7" eb="8">
      <t>メイ</t>
    </rPh>
    <phoneticPr fontId="1"/>
  </si>
  <si>
    <t>T</t>
    <phoneticPr fontId="1"/>
  </si>
  <si>
    <t>T</t>
    <phoneticPr fontId="1"/>
  </si>
  <si>
    <t>T</t>
    <phoneticPr fontId="1"/>
  </si>
  <si>
    <t>T</t>
    <phoneticPr fontId="1"/>
  </si>
  <si>
    <t>T</t>
  </si>
  <si>
    <t>県小連</t>
    <rPh sb="0" eb="1">
      <t>ケン</t>
    </rPh>
    <rPh sb="1" eb="2">
      <t>ショウ</t>
    </rPh>
    <rPh sb="2" eb="3">
      <t>レン</t>
    </rPh>
    <phoneticPr fontId="1"/>
  </si>
  <si>
    <t>県会員番号</t>
    <rPh sb="0" eb="1">
      <t>ケン</t>
    </rPh>
    <rPh sb="1" eb="3">
      <t>カイイン</t>
    </rPh>
    <rPh sb="3" eb="5">
      <t>バンゴウ</t>
    </rPh>
    <phoneticPr fontId="2"/>
  </si>
  <si>
    <t>継続・新規・移動　</t>
    <rPh sb="0" eb="2">
      <t>ケイゾク</t>
    </rPh>
    <rPh sb="3" eb="5">
      <t>シンキ</t>
    </rPh>
    <rPh sb="6" eb="8">
      <t>イドウ</t>
    </rPh>
    <phoneticPr fontId="1"/>
  </si>
  <si>
    <t>継続・新規・移動</t>
    <rPh sb="0" eb="2">
      <t>ケイゾク</t>
    </rPh>
    <rPh sb="3" eb="5">
      <t>シンキ</t>
    </rPh>
    <rPh sb="6" eb="8">
      <t>イドウ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</si>
  <si>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</si>
  <si>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</si>
  <si>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</si>
  <si>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</si>
  <si>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</si>
  <si>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</si>
  <si>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</si>
  <si>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</si>
  <si>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</si>
  <si>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</si>
  <si>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</si>
  <si>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</si>
  <si>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</si>
  <si>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</si>
  <si>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</si>
  <si>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⑧</t>
    <phoneticPr fontId="1"/>
  </si>
  <si>
    <t>⑨</t>
    <phoneticPr fontId="1"/>
  </si>
  <si>
    <t>①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</si>
  <si>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</si>
  <si>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</si>
  <si>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</si>
  <si>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</si>
  <si>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</si>
  <si>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鳥取県小学生バドミントン連盟</t>
    <rPh sb="0" eb="3">
      <t>トットリケン</t>
    </rPh>
    <rPh sb="3" eb="6">
      <t>ショウガクセイ</t>
    </rPh>
    <rPh sb="12" eb="14">
      <t>レンメイ</t>
    </rPh>
    <phoneticPr fontId="1"/>
  </si>
  <si>
    <t>会長　　　　　　川上　　義博　殿</t>
    <rPh sb="0" eb="2">
      <t>カイチョウ</t>
    </rPh>
    <rPh sb="8" eb="10">
      <t>カワカミ</t>
    </rPh>
    <rPh sb="12" eb="14">
      <t>ヨシヒロ</t>
    </rPh>
    <rPh sb="15" eb="16">
      <t>ドノ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</si>
  <si>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</si>
  <si>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申 請 者</t>
    <rPh sb="0" eb="1">
      <t>サル</t>
    </rPh>
    <rPh sb="2" eb="3">
      <t>ショウ</t>
    </rPh>
    <rPh sb="4" eb="5">
      <t>モノ</t>
    </rPh>
    <phoneticPr fontId="1"/>
  </si>
  <si>
    <t>氏　　 名</t>
    <rPh sb="0" eb="1">
      <t>シ</t>
    </rPh>
    <rPh sb="4" eb="5">
      <t>メイ</t>
    </rPh>
    <phoneticPr fontId="1"/>
  </si>
  <si>
    <t>住　　 所</t>
    <rPh sb="0" eb="1">
      <t>ジュウ</t>
    </rPh>
    <rPh sb="4" eb="5">
      <t>ショ</t>
    </rPh>
    <phoneticPr fontId="1"/>
  </si>
  <si>
    <t>🏣</t>
  </si>
  <si>
    <t>電話番号</t>
    <rPh sb="0" eb="2">
      <t>デンワ</t>
    </rPh>
    <rPh sb="2" eb="4">
      <t>バンゴウ</t>
    </rPh>
    <phoneticPr fontId="1"/>
  </si>
  <si>
    <t>☎</t>
  </si>
  <si>
    <t>登録クラブ名</t>
    <rPh sb="0" eb="2">
      <t>トウロク</t>
    </rPh>
    <rPh sb="5" eb="6">
      <t>メイ</t>
    </rPh>
    <phoneticPr fontId="1"/>
  </si>
  <si>
    <r>
      <t>クラブ所在地</t>
    </r>
    <r>
      <rPr>
        <sz val="9"/>
        <color theme="1"/>
        <rFont val="ＭＳ Ｐゴシック"/>
        <family val="3"/>
        <charset val="128"/>
        <scheme val="minor"/>
      </rPr>
      <t>(市町村名)</t>
    </r>
    <rPh sb="3" eb="6">
      <t>ショザイチ</t>
    </rPh>
    <phoneticPr fontId="1"/>
  </si>
  <si>
    <t>活動場所</t>
    <rPh sb="0" eb="2">
      <t>カツドウ</t>
    </rPh>
    <rPh sb="2" eb="4">
      <t>バショ</t>
    </rPh>
    <phoneticPr fontId="1"/>
  </si>
  <si>
    <t>活動日時</t>
    <rPh sb="0" eb="2">
      <t>カツドウ</t>
    </rPh>
    <rPh sb="2" eb="4">
      <t>ニチジ</t>
    </rPh>
    <phoneticPr fontId="1"/>
  </si>
  <si>
    <t>会費の有無及び金額</t>
    <rPh sb="0" eb="2">
      <t>カイヒ</t>
    </rPh>
    <rPh sb="3" eb="5">
      <t>ウム</t>
    </rPh>
    <rPh sb="5" eb="6">
      <t>オヨ</t>
    </rPh>
    <rPh sb="7" eb="8">
      <t>キン</t>
    </rPh>
    <rPh sb="8" eb="9">
      <t>ガク</t>
    </rPh>
    <phoneticPr fontId="1"/>
  </si>
  <si>
    <t>加入スポーツ保険</t>
    <rPh sb="0" eb="2">
      <t>カニュウ</t>
    </rPh>
    <rPh sb="6" eb="8">
      <t>ホケン</t>
    </rPh>
    <phoneticPr fontId="1"/>
  </si>
  <si>
    <t>代表者氏名</t>
    <rPh sb="0" eb="3">
      <t>ダイヒョウシャ</t>
    </rPh>
    <rPh sb="3" eb="5">
      <t>シメイ</t>
    </rPh>
    <phoneticPr fontId="1"/>
  </si>
  <si>
    <t>代表者住所</t>
    <rPh sb="0" eb="3">
      <t>ダイヒョウシャ</t>
    </rPh>
    <rPh sb="3" eb="5">
      <t>ジュウショ</t>
    </rPh>
    <phoneticPr fontId="1"/>
  </si>
  <si>
    <t>代表者連絡先</t>
    <rPh sb="0" eb="3">
      <t>ダイヒョウシャ</t>
    </rPh>
    <rPh sb="3" eb="6">
      <t>レンラクサキ</t>
    </rPh>
    <phoneticPr fontId="1"/>
  </si>
  <si>
    <t>監督氏名</t>
    <rPh sb="0" eb="2">
      <t>カントク</t>
    </rPh>
    <rPh sb="2" eb="4">
      <t>シメイ</t>
    </rPh>
    <phoneticPr fontId="1"/>
  </si>
  <si>
    <t>監督住所</t>
    <rPh sb="0" eb="2">
      <t>カントク</t>
    </rPh>
    <rPh sb="2" eb="4">
      <t>ジュウショ</t>
    </rPh>
    <phoneticPr fontId="1"/>
  </si>
  <si>
    <t>監督連絡先</t>
    <rPh sb="0" eb="2">
      <t>カントク</t>
    </rPh>
    <rPh sb="2" eb="5">
      <t>レンラクサキ</t>
    </rPh>
    <phoneticPr fontId="1"/>
  </si>
  <si>
    <t>携帯番号</t>
    <rPh sb="0" eb="2">
      <t>ケイタイ</t>
    </rPh>
    <rPh sb="2" eb="4">
      <t>バンゴウ</t>
    </rPh>
    <phoneticPr fontId="1"/>
  </si>
  <si>
    <t>📞</t>
    <phoneticPr fontId="1"/>
  </si>
  <si>
    <t>日バ会員登録番号</t>
    <rPh sb="0" eb="1">
      <t>ニチ</t>
    </rPh>
    <rPh sb="2" eb="4">
      <t>カイイン</t>
    </rPh>
    <rPh sb="4" eb="6">
      <t>トウロク</t>
    </rPh>
    <rPh sb="6" eb="8">
      <t>バンゴウ</t>
    </rPh>
    <phoneticPr fontId="1"/>
  </si>
  <si>
    <t>所属</t>
    <rPh sb="0" eb="2">
      <t>ショゾク</t>
    </rPh>
    <phoneticPr fontId="1"/>
  </si>
  <si>
    <t>登録番号記入</t>
    <rPh sb="0" eb="2">
      <t>トウロク</t>
    </rPh>
    <rPh sb="2" eb="4">
      <t>バンゴウ</t>
    </rPh>
    <rPh sb="4" eb="6">
      <t>キニュウ</t>
    </rPh>
    <phoneticPr fontId="1"/>
  </si>
  <si>
    <t>公認審判員</t>
    <rPh sb="0" eb="2">
      <t>コウニン</t>
    </rPh>
    <rPh sb="2" eb="5">
      <t>シンパンイン</t>
    </rPh>
    <phoneticPr fontId="1"/>
  </si>
  <si>
    <t>等級</t>
    <rPh sb="0" eb="2">
      <t>トウキュウ</t>
    </rPh>
    <phoneticPr fontId="1"/>
  </si>
  <si>
    <t>級</t>
    <rPh sb="0" eb="1">
      <t>キュウ</t>
    </rPh>
    <phoneticPr fontId="1"/>
  </si>
  <si>
    <t>公認スポーツ指導員</t>
    <rPh sb="0" eb="2">
      <t>コウニン</t>
    </rPh>
    <rPh sb="6" eb="9">
      <t>シドウイン</t>
    </rPh>
    <phoneticPr fontId="1"/>
  </si>
  <si>
    <t>種類</t>
    <rPh sb="0" eb="2">
      <t>シュルイ</t>
    </rPh>
    <phoneticPr fontId="1"/>
  </si>
  <si>
    <t>※監督が代表者と同じ場合は、同上と記入してください。</t>
    <rPh sb="1" eb="3">
      <t>カントク</t>
    </rPh>
    <rPh sb="4" eb="7">
      <t>ダイヒョウシャ</t>
    </rPh>
    <rPh sb="8" eb="9">
      <t>オナ</t>
    </rPh>
    <rPh sb="10" eb="12">
      <t>バアイ</t>
    </rPh>
    <rPh sb="14" eb="16">
      <t>ドウジョウ</t>
    </rPh>
    <rPh sb="17" eb="19">
      <t>キニュウ</t>
    </rPh>
    <phoneticPr fontId="1"/>
  </si>
  <si>
    <t>※公認審判員をお持ちの方は、等級と登録番号を記入してください。</t>
    <rPh sb="17" eb="21">
      <t>トウロクバンゴウ</t>
    </rPh>
    <phoneticPr fontId="1"/>
  </si>
  <si>
    <t>※公認スポーツ指導員資格をお持ちの方は、種類を記入してください。（上級コーチ、コーチ、上級指導員、指導員）</t>
    <rPh sb="7" eb="10">
      <t>シドウイン</t>
    </rPh>
    <rPh sb="10" eb="12">
      <t>シカク</t>
    </rPh>
    <rPh sb="14" eb="15">
      <t>モ</t>
    </rPh>
    <rPh sb="17" eb="18">
      <t>カタ</t>
    </rPh>
    <rPh sb="20" eb="22">
      <t>シュルイ</t>
    </rPh>
    <rPh sb="23" eb="25">
      <t>キニュウ</t>
    </rPh>
    <rPh sb="33" eb="35">
      <t>ジョウキュウ</t>
    </rPh>
    <rPh sb="43" eb="45">
      <t>ジョウキュウ</t>
    </rPh>
    <rPh sb="45" eb="48">
      <t>シドウイン</t>
    </rPh>
    <rPh sb="49" eb="52">
      <t>シドウイン</t>
    </rPh>
    <phoneticPr fontId="1"/>
  </si>
  <si>
    <t>※この申請に際して提供される個人情報は、本連盟活動に利用するものとし、</t>
    <rPh sb="3" eb="5">
      <t>シンセイ</t>
    </rPh>
    <rPh sb="21" eb="23">
      <t>レンメイ</t>
    </rPh>
    <phoneticPr fontId="1"/>
  </si>
  <si>
    <t>　 これ以外の目的に使用することはありません。</t>
    <phoneticPr fontId="1"/>
  </si>
  <si>
    <t>コーチ氏名</t>
    <rPh sb="3" eb="5">
      <t>シメイ</t>
    </rPh>
    <phoneticPr fontId="1"/>
  </si>
  <si>
    <t>コーチ住所</t>
    <rPh sb="3" eb="5">
      <t>ジュウショ</t>
    </rPh>
    <phoneticPr fontId="1"/>
  </si>
  <si>
    <t>🏣</t>
    <phoneticPr fontId="1"/>
  </si>
  <si>
    <t>コーチ連絡先</t>
    <rPh sb="3" eb="6">
      <t>レンラクサキ</t>
    </rPh>
    <phoneticPr fontId="1"/>
  </si>
  <si>
    <t>☎</t>
    <phoneticPr fontId="1"/>
  </si>
  <si>
    <t>※公認審判員をお持ちの方は、等級と登録番号を記入してください。</t>
    <phoneticPr fontId="1"/>
  </si>
  <si>
    <t>通信担当者氏名</t>
    <rPh sb="0" eb="2">
      <t>ツウシン</t>
    </rPh>
    <rPh sb="2" eb="5">
      <t>タントウシャ</t>
    </rPh>
    <rPh sb="5" eb="7">
      <t>シメイ</t>
    </rPh>
    <phoneticPr fontId="1"/>
  </si>
  <si>
    <t>通信担当者住所</t>
    <rPh sb="0" eb="2">
      <t>ツウシン</t>
    </rPh>
    <rPh sb="2" eb="5">
      <t>タントウシャ</t>
    </rPh>
    <rPh sb="5" eb="7">
      <t>ジュウショ</t>
    </rPh>
    <phoneticPr fontId="1"/>
  </si>
  <si>
    <t>電話番号</t>
    <rPh sb="0" eb="4">
      <t>デンワバンゴウ</t>
    </rPh>
    <phoneticPr fontId="1"/>
  </si>
  <si>
    <t>📞</t>
    <phoneticPr fontId="1"/>
  </si>
  <si>
    <t>PCメールアドレス</t>
    <phoneticPr fontId="1"/>
  </si>
  <si>
    <t>携帯メールアドレス</t>
    <rPh sb="0" eb="2">
      <t>ケイタイ</t>
    </rPh>
    <phoneticPr fontId="1"/>
  </si>
  <si>
    <t>🏣</t>
    <phoneticPr fontId="1"/>
  </si>
  <si>
    <t>平成３０年度鳥取県小学生バドミントン連盟クラブ登録　申請書</t>
    <rPh sb="0" eb="2">
      <t>ヘイセイ</t>
    </rPh>
    <rPh sb="4" eb="6">
      <t>ネンド</t>
    </rPh>
    <rPh sb="6" eb="9">
      <t>トットリケン</t>
    </rPh>
    <rPh sb="9" eb="12">
      <t>ショウガクセイ</t>
    </rPh>
    <rPh sb="18" eb="20">
      <t>レンメイ</t>
    </rPh>
    <rPh sb="23" eb="25">
      <t>トウロク</t>
    </rPh>
    <rPh sb="26" eb="29">
      <t>シンセイショ</t>
    </rPh>
    <phoneticPr fontId="1"/>
  </si>
  <si>
    <t>平成３０年度鳥取県小学生バドミントン連盟クラブコーチ登録　申請書</t>
    <rPh sb="6" eb="9">
      <t>トットリケン</t>
    </rPh>
    <rPh sb="9" eb="12">
      <t>ショウガクセイ</t>
    </rPh>
    <rPh sb="18" eb="20">
      <t>レンメイ</t>
    </rPh>
    <rPh sb="26" eb="28">
      <t>トウロク</t>
    </rPh>
    <rPh sb="29" eb="32">
      <t>シンセイショ</t>
    </rPh>
    <phoneticPr fontId="1"/>
  </si>
  <si>
    <t>平成３０年度鳥取県小学生バドミントン連盟クラブ通信担当者登録　申請書</t>
    <rPh sb="0" eb="2">
      <t>ヘイセイ</t>
    </rPh>
    <rPh sb="4" eb="6">
      <t>ネンド</t>
    </rPh>
    <rPh sb="6" eb="9">
      <t>トットリケン</t>
    </rPh>
    <rPh sb="9" eb="12">
      <t>ショウガクセイ</t>
    </rPh>
    <rPh sb="18" eb="20">
      <t>レンメイ</t>
    </rPh>
    <rPh sb="23" eb="25">
      <t>ツウシン</t>
    </rPh>
    <rPh sb="25" eb="28">
      <t>タントウシャ</t>
    </rPh>
    <rPh sb="28" eb="30">
      <t>トウロク</t>
    </rPh>
    <rPh sb="31" eb="34">
      <t>シンセイショ</t>
    </rPh>
    <phoneticPr fontId="1"/>
  </si>
  <si>
    <t>平成３０年度　鳥取県会員登録申込書　（初回集計表）</t>
    <rPh sb="7" eb="10">
      <t>トットリケン</t>
    </rPh>
    <rPh sb="19" eb="21">
      <t>ショカイ</t>
    </rPh>
    <phoneticPr fontId="2"/>
  </si>
  <si>
    <t>平成３０年　　月　　日</t>
    <phoneticPr fontId="2"/>
  </si>
  <si>
    <t>前回振り込み登録料</t>
    <rPh sb="0" eb="2">
      <t>ゼンカイ</t>
    </rPh>
    <rPh sb="2" eb="3">
      <t>フ</t>
    </rPh>
    <rPh sb="4" eb="5">
      <t>コ</t>
    </rPh>
    <phoneticPr fontId="2"/>
  </si>
  <si>
    <t>平成３０年度　鳥取県会員登録申込書　（第２回集計表）</t>
    <rPh sb="7" eb="10">
      <t>トットリケン</t>
    </rPh>
    <rPh sb="19" eb="20">
      <t>ダイ</t>
    </rPh>
    <rPh sb="21" eb="22">
      <t>カイ</t>
    </rPh>
    <rPh sb="22" eb="24">
      <t>シュウケイ</t>
    </rPh>
    <phoneticPr fontId="2"/>
  </si>
  <si>
    <t>平成３０年　　月　　日</t>
    <phoneticPr fontId="2"/>
  </si>
  <si>
    <t>前回登録人数</t>
    <rPh sb="0" eb="2">
      <t>ゼンカイ</t>
    </rPh>
    <rPh sb="2" eb="4">
      <t>トウロクスウ</t>
    </rPh>
    <rPh sb="4" eb="5">
      <t>ニン</t>
    </rPh>
    <rPh sb="5" eb="6">
      <t>スウ</t>
    </rPh>
    <phoneticPr fontId="2"/>
  </si>
  <si>
    <t>平成３０年度　鳥取県会員登録申込書　（第３回集計表）</t>
    <rPh sb="7" eb="10">
      <t>トットリケン</t>
    </rPh>
    <rPh sb="19" eb="20">
      <t>ダイ</t>
    </rPh>
    <rPh sb="21" eb="22">
      <t>カイ</t>
    </rPh>
    <rPh sb="22" eb="24">
      <t>シュウケイ</t>
    </rPh>
    <phoneticPr fontId="2"/>
  </si>
  <si>
    <t>平成３０年度　鳥取県会員登録申込書　（第４回集計表）</t>
    <rPh sb="7" eb="10">
      <t>トットリケン</t>
    </rPh>
    <rPh sb="19" eb="20">
      <t>ダイ</t>
    </rPh>
    <rPh sb="21" eb="22">
      <t>カイ</t>
    </rPh>
    <rPh sb="22" eb="24">
      <t>シュウケイ</t>
    </rPh>
    <phoneticPr fontId="2"/>
  </si>
  <si>
    <t>平成３０年度　鳥取県会員登録申込書　（第５回集計表）</t>
    <rPh sb="7" eb="10">
      <t>トットリケン</t>
    </rPh>
    <rPh sb="19" eb="20">
      <t>ダイ</t>
    </rPh>
    <rPh sb="21" eb="22">
      <t>カイ</t>
    </rPh>
    <rPh sb="22" eb="24">
      <t>シュウケイ</t>
    </rPh>
    <phoneticPr fontId="2"/>
  </si>
  <si>
    <t>平成３０年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</si>
</sst>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000"/>
    <numFmt numFmtId="178" formatCode="000\-0000"/>
    <numFmt numFmtId="179" formatCode="\ 000\-0000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0"/>
      <name val="ＭＳ Ｐゴシック"/>
      <family val="2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/>
    <xf numFmtId="38" fontId="6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</cellStyleXfs>
  <cellXfs count="311">
    <xf numFmtId="0" fontId="0" fillId="0" borderId="0" xfId="0">
      <alignment vertical="center"/>
    </xf>
    <xf numFmtId="0" fontId="6" fillId="0" borderId="0" xfId="1"/>
    <xf numFmtId="0" fontId="6" fillId="0" borderId="0" xfId="1" applyBorder="1"/>
    <xf numFmtId="0" fontId="0" fillId="0" borderId="0" xfId="0" applyProtection="1">
      <alignment vertical="center"/>
    </xf>
    <xf numFmtId="0" fontId="5" fillId="5" borderId="1" xfId="0" applyFont="1" applyFill="1" applyBorder="1" applyAlignment="1" applyProtection="1">
      <alignment horizontal="center" vertical="center"/>
    </xf>
    <xf numFmtId="176" fontId="5" fillId="0" borderId="1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5" borderId="1" xfId="0" applyNumberFormat="1" applyFont="1" applyFill="1" applyBorder="1" applyAlignment="1" applyProtection="1">
      <alignment horizontal="center" vertical="center"/>
    </xf>
    <xf numFmtId="0" fontId="3" fillId="5" borderId="1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/>
    </xf>
    <xf numFmtId="0" fontId="6" fillId="0" borderId="0" xfId="1"/>
    <xf numFmtId="0" fontId="6" fillId="3" borderId="1" xfId="1" applyFill="1" applyBorder="1" applyAlignment="1">
      <alignment horizontal="center"/>
    </xf>
    <xf numFmtId="0" fontId="6" fillId="3" borderId="1" xfId="1" applyFill="1" applyBorder="1"/>
    <xf numFmtId="0" fontId="7" fillId="0" borderId="0" xfId="1" applyFont="1"/>
    <xf numFmtId="0" fontId="6" fillId="0" borderId="9" xfId="1" applyBorder="1" applyAlignment="1">
      <alignment horizontal="centerContinuous" vertical="center"/>
    </xf>
    <xf numFmtId="0" fontId="6" fillId="0" borderId="10" xfId="1" applyBorder="1" applyAlignment="1">
      <alignment horizontal="centerContinuous" vertical="center"/>
    </xf>
    <xf numFmtId="0" fontId="6" fillId="0" borderId="11" xfId="1" applyBorder="1" applyAlignment="1"/>
    <xf numFmtId="0" fontId="6" fillId="0" borderId="16" xfId="1" applyBorder="1" applyAlignment="1">
      <alignment horizontal="centerContinuous" vertical="center"/>
    </xf>
    <xf numFmtId="0" fontId="6" fillId="0" borderId="3" xfId="1" applyBorder="1" applyAlignment="1">
      <alignment horizontal="centerContinuous" vertical="center"/>
    </xf>
    <xf numFmtId="0" fontId="6" fillId="0" borderId="17" xfId="1" applyBorder="1" applyAlignment="1"/>
    <xf numFmtId="0" fontId="6" fillId="0" borderId="21" xfId="1" applyBorder="1" applyAlignment="1">
      <alignment horizontal="centerContinuous" vertical="center"/>
    </xf>
    <xf numFmtId="0" fontId="6" fillId="0" borderId="1" xfId="1" applyBorder="1" applyAlignment="1">
      <alignment horizontal="center"/>
    </xf>
    <xf numFmtId="0" fontId="8" fillId="0" borderId="2" xfId="1" applyFont="1" applyBorder="1"/>
    <xf numFmtId="0" fontId="8" fillId="0" borderId="22" xfId="1" applyFont="1" applyBorder="1"/>
    <xf numFmtId="0" fontId="6" fillId="0" borderId="24" xfId="1" applyBorder="1" applyAlignment="1">
      <alignment horizontal="centerContinuous" vertical="center"/>
    </xf>
    <xf numFmtId="0" fontId="6" fillId="0" borderId="26" xfId="1" applyBorder="1" applyAlignment="1">
      <alignment horizontal="centerContinuous" vertical="center"/>
    </xf>
    <xf numFmtId="0" fontId="6" fillId="0" borderId="27" xfId="1" applyBorder="1" applyAlignment="1">
      <alignment horizontal="centerContinuous" vertical="center"/>
    </xf>
    <xf numFmtId="0" fontId="6" fillId="0" borderId="17" xfId="1" applyBorder="1" applyAlignment="1">
      <alignment horizontal="centerContinuous" vertical="center"/>
    </xf>
    <xf numFmtId="0" fontId="8" fillId="4" borderId="28" xfId="1" applyFont="1" applyFill="1" applyBorder="1"/>
    <xf numFmtId="0" fontId="8" fillId="4" borderId="22" xfId="1" applyFont="1" applyFill="1" applyBorder="1"/>
    <xf numFmtId="0" fontId="6" fillId="0" borderId="29" xfId="1" applyBorder="1" applyAlignment="1">
      <alignment horizontal="centerContinuous" vertical="center"/>
    </xf>
    <xf numFmtId="0" fontId="6" fillId="0" borderId="30" xfId="1" applyBorder="1" applyAlignment="1">
      <alignment horizontal="centerContinuous" vertical="center"/>
    </xf>
    <xf numFmtId="0" fontId="6" fillId="0" borderId="31" xfId="1" applyBorder="1" applyAlignment="1">
      <alignment horizontal="center"/>
    </xf>
    <xf numFmtId="38" fontId="8" fillId="4" borderId="32" xfId="1" applyNumberFormat="1" applyFont="1" applyFill="1" applyBorder="1" applyAlignment="1"/>
    <xf numFmtId="38" fontId="8" fillId="4" borderId="33" xfId="1" applyNumberFormat="1" applyFont="1" applyFill="1" applyBorder="1" applyAlignment="1">
      <alignment horizontal="left"/>
    </xf>
    <xf numFmtId="49" fontId="6" fillId="0" borderId="0" xfId="1" applyNumberFormat="1"/>
    <xf numFmtId="0" fontId="6" fillId="0" borderId="0" xfId="1" applyBorder="1"/>
    <xf numFmtId="0" fontId="9" fillId="0" borderId="1" xfId="1" applyFont="1" applyBorder="1" applyAlignment="1">
      <alignment horizontal="center" wrapText="1"/>
    </xf>
    <xf numFmtId="0" fontId="6" fillId="0" borderId="0" xfId="1" applyBorder="1" applyAlignment="1">
      <alignment horizontal="center" vertical="top"/>
    </xf>
    <xf numFmtId="0" fontId="6" fillId="0" borderId="0" xfId="1" applyAlignment="1">
      <alignment horizontal="center"/>
    </xf>
    <xf numFmtId="38" fontId="6" fillId="0" borderId="0" xfId="1" applyNumberFormat="1"/>
    <xf numFmtId="0" fontId="9" fillId="6" borderId="1" xfId="1" applyFont="1" applyFill="1" applyBorder="1" applyAlignment="1">
      <alignment horizontal="center" wrapText="1"/>
    </xf>
    <xf numFmtId="38" fontId="8" fillId="6" borderId="1" xfId="2" applyFont="1" applyFill="1" applyBorder="1"/>
    <xf numFmtId="38" fontId="8" fillId="6" borderId="31" xfId="2" applyFont="1" applyFill="1" applyBorder="1"/>
    <xf numFmtId="0" fontId="8" fillId="6" borderId="1" xfId="1" applyFont="1" applyFill="1" applyBorder="1"/>
    <xf numFmtId="38" fontId="8" fillId="6" borderId="1" xfId="1" applyNumberFormat="1" applyFont="1" applyFill="1" applyBorder="1"/>
    <xf numFmtId="38" fontId="8" fillId="6" borderId="2" xfId="1" applyNumberFormat="1" applyFont="1" applyFill="1" applyBorder="1"/>
    <xf numFmtId="38" fontId="8" fillId="6" borderId="31" xfId="1" applyNumberFormat="1" applyFont="1" applyFill="1" applyBorder="1"/>
    <xf numFmtId="38" fontId="8" fillId="6" borderId="32" xfId="1" applyNumberFormat="1" applyFont="1" applyFill="1" applyBorder="1"/>
    <xf numFmtId="38" fontId="8" fillId="6" borderId="35" xfId="1" applyNumberFormat="1" applyFont="1" applyFill="1" applyBorder="1"/>
    <xf numFmtId="38" fontId="8" fillId="6" borderId="36" xfId="1" applyNumberFormat="1" applyFont="1" applyFill="1" applyBorder="1"/>
    <xf numFmtId="0" fontId="6" fillId="0" borderId="0" xfId="1" applyProtection="1"/>
    <xf numFmtId="0" fontId="7" fillId="0" borderId="0" xfId="1" applyFont="1" applyProtection="1"/>
    <xf numFmtId="0" fontId="6" fillId="0" borderId="9" xfId="1" applyBorder="1" applyAlignment="1" applyProtection="1">
      <alignment horizontal="centerContinuous" vertical="center"/>
    </xf>
    <xf numFmtId="0" fontId="6" fillId="0" borderId="10" xfId="1" applyBorder="1" applyAlignment="1" applyProtection="1">
      <alignment horizontal="centerContinuous" vertical="center"/>
    </xf>
    <xf numFmtId="0" fontId="6" fillId="0" borderId="11" xfId="1" applyBorder="1" applyAlignment="1" applyProtection="1"/>
    <xf numFmtId="0" fontId="6" fillId="0" borderId="16" xfId="1" applyBorder="1" applyAlignment="1" applyProtection="1">
      <alignment horizontal="centerContinuous" vertical="center"/>
    </xf>
    <xf numFmtId="0" fontId="6" fillId="0" borderId="3" xfId="1" applyBorder="1" applyAlignment="1" applyProtection="1">
      <alignment horizontal="centerContinuous" vertical="center"/>
    </xf>
    <xf numFmtId="0" fontId="6" fillId="0" borderId="17" xfId="1" applyBorder="1" applyAlignment="1" applyProtection="1"/>
    <xf numFmtId="0" fontId="9" fillId="0" borderId="1" xfId="1" applyFont="1" applyBorder="1" applyAlignment="1" applyProtection="1">
      <alignment horizontal="center" wrapText="1"/>
    </xf>
    <xf numFmtId="0" fontId="9" fillId="6" borderId="1" xfId="1" applyFont="1" applyFill="1" applyBorder="1" applyAlignment="1" applyProtection="1">
      <alignment horizontal="center" wrapText="1"/>
    </xf>
    <xf numFmtId="0" fontId="6" fillId="0" borderId="21" xfId="1" applyBorder="1" applyAlignment="1" applyProtection="1">
      <alignment horizontal="centerContinuous" vertical="center"/>
    </xf>
    <xf numFmtId="0" fontId="6" fillId="0" borderId="1" xfId="1" applyBorder="1" applyAlignment="1" applyProtection="1">
      <alignment horizontal="center"/>
    </xf>
    <xf numFmtId="38" fontId="8" fillId="6" borderId="1" xfId="2" applyFont="1" applyFill="1" applyBorder="1" applyProtection="1"/>
    <xf numFmtId="38" fontId="8" fillId="6" borderId="1" xfId="1" applyNumberFormat="1" applyFont="1" applyFill="1" applyBorder="1" applyProtection="1"/>
    <xf numFmtId="38" fontId="8" fillId="6" borderId="2" xfId="1" applyNumberFormat="1" applyFont="1" applyFill="1" applyBorder="1" applyProtection="1"/>
    <xf numFmtId="0" fontId="8" fillId="0" borderId="2" xfId="1" applyFont="1" applyBorder="1" applyProtection="1"/>
    <xf numFmtId="0" fontId="8" fillId="0" borderId="22" xfId="1" applyFont="1" applyBorder="1" applyProtection="1"/>
    <xf numFmtId="0" fontId="6" fillId="3" borderId="1" xfId="1" applyFill="1" applyBorder="1" applyAlignment="1" applyProtection="1">
      <alignment horizontal="center"/>
    </xf>
    <xf numFmtId="0" fontId="6" fillId="3" borderId="1" xfId="1" applyFill="1" applyBorder="1" applyProtection="1"/>
    <xf numFmtId="0" fontId="6" fillId="0" borderId="24" xfId="1" applyBorder="1" applyAlignment="1" applyProtection="1">
      <alignment horizontal="centerContinuous" vertical="center"/>
    </xf>
    <xf numFmtId="0" fontId="6" fillId="0" borderId="26" xfId="1" applyBorder="1" applyAlignment="1" applyProtection="1">
      <alignment horizontal="centerContinuous" vertical="center"/>
    </xf>
    <xf numFmtId="0" fontId="6" fillId="0" borderId="27" xfId="1" applyBorder="1" applyAlignment="1" applyProtection="1">
      <alignment horizontal="centerContinuous" vertical="center"/>
    </xf>
    <xf numFmtId="0" fontId="8" fillId="6" borderId="1" xfId="1" applyFont="1" applyFill="1" applyBorder="1" applyProtection="1"/>
    <xf numFmtId="0" fontId="6" fillId="0" borderId="17" xfId="1" applyBorder="1" applyAlignment="1" applyProtection="1">
      <alignment horizontal="centerContinuous" vertical="center"/>
    </xf>
    <xf numFmtId="38" fontId="8" fillId="0" borderId="35" xfId="2" applyFont="1" applyBorder="1" applyProtection="1"/>
    <xf numFmtId="38" fontId="8" fillId="6" borderId="35" xfId="1" applyNumberFormat="1" applyFont="1" applyFill="1" applyBorder="1" applyProtection="1"/>
    <xf numFmtId="0" fontId="8" fillId="4" borderId="28" xfId="1" applyFont="1" applyFill="1" applyBorder="1" applyProtection="1"/>
    <xf numFmtId="0" fontId="8" fillId="4" borderId="22" xfId="1" applyFont="1" applyFill="1" applyBorder="1" applyProtection="1"/>
    <xf numFmtId="0" fontId="6" fillId="0" borderId="29" xfId="1" applyBorder="1" applyAlignment="1" applyProtection="1">
      <alignment horizontal="centerContinuous" vertical="center"/>
    </xf>
    <xf numFmtId="0" fontId="6" fillId="0" borderId="30" xfId="1" applyBorder="1" applyAlignment="1" applyProtection="1">
      <alignment horizontal="centerContinuous" vertical="center"/>
    </xf>
    <xf numFmtId="0" fontId="6" fillId="0" borderId="31" xfId="1" applyBorder="1" applyAlignment="1" applyProtection="1">
      <alignment horizontal="center"/>
    </xf>
    <xf numFmtId="38" fontId="8" fillId="6" borderId="31" xfId="2" applyFont="1" applyFill="1" applyBorder="1" applyProtection="1"/>
    <xf numFmtId="38" fontId="8" fillId="6" borderId="36" xfId="1" applyNumberFormat="1" applyFont="1" applyFill="1" applyBorder="1" applyProtection="1"/>
    <xf numFmtId="38" fontId="8" fillId="6" borderId="31" xfId="1" applyNumberFormat="1" applyFont="1" applyFill="1" applyBorder="1" applyProtection="1"/>
    <xf numFmtId="38" fontId="8" fillId="6" borderId="32" xfId="1" applyNumberFormat="1" applyFont="1" applyFill="1" applyBorder="1" applyProtection="1"/>
    <xf numFmtId="38" fontId="8" fillId="4" borderId="32" xfId="1" applyNumberFormat="1" applyFont="1" applyFill="1" applyBorder="1" applyAlignment="1" applyProtection="1"/>
    <xf numFmtId="38" fontId="8" fillId="4" borderId="33" xfId="1" applyNumberFormat="1" applyFont="1" applyFill="1" applyBorder="1" applyAlignment="1" applyProtection="1">
      <alignment horizontal="left"/>
    </xf>
    <xf numFmtId="38" fontId="6" fillId="0" borderId="0" xfId="1" applyNumberFormat="1" applyProtection="1"/>
    <xf numFmtId="49" fontId="6" fillId="0" borderId="0" xfId="1" applyNumberFormat="1" applyProtection="1"/>
    <xf numFmtId="38" fontId="8" fillId="0" borderId="36" xfId="2" applyFont="1" applyBorder="1" applyProtection="1"/>
    <xf numFmtId="38" fontId="8" fillId="6" borderId="35" xfId="2" applyFont="1" applyFill="1" applyBorder="1"/>
    <xf numFmtId="38" fontId="8" fillId="6" borderId="36" xfId="2" applyFont="1" applyFill="1" applyBorder="1"/>
    <xf numFmtId="0" fontId="6" fillId="0" borderId="0" xfId="1" applyAlignment="1" applyProtection="1">
      <alignment horizontal="center"/>
    </xf>
    <xf numFmtId="0" fontId="6" fillId="0" borderId="0" xfId="1" applyBorder="1" applyAlignment="1" applyProtection="1">
      <alignment horizontal="center" vertical="top"/>
    </xf>
    <xf numFmtId="38" fontId="8" fillId="6" borderId="35" xfId="2" applyFont="1" applyFill="1" applyBorder="1" applyProtection="1"/>
    <xf numFmtId="38" fontId="8" fillId="6" borderId="36" xfId="2" applyFont="1" applyFill="1" applyBorder="1" applyProtection="1"/>
    <xf numFmtId="0" fontId="5" fillId="5" borderId="1" xfId="0" applyFont="1" applyFill="1" applyBorder="1" applyAlignment="1" applyProtection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4" fillId="7" borderId="21" xfId="0" applyNumberFormat="1" applyFont="1" applyFill="1" applyBorder="1" applyAlignment="1" applyProtection="1">
      <alignment horizontal="center" vertical="center"/>
    </xf>
    <xf numFmtId="0" fontId="4" fillId="7" borderId="1" xfId="0" applyNumberFormat="1" applyFont="1" applyFill="1" applyBorder="1" applyAlignment="1" applyProtection="1">
      <alignment horizontal="center" vertical="center" wrapText="1"/>
    </xf>
    <xf numFmtId="0" fontId="3" fillId="7" borderId="21" xfId="0" applyNumberFormat="1" applyFont="1" applyFill="1" applyBorder="1" applyAlignment="1" applyProtection="1">
      <alignment horizontal="center" vertical="center"/>
    </xf>
    <xf numFmtId="0" fontId="3" fillId="7" borderId="1" xfId="0" applyNumberFormat="1" applyFont="1" applyFill="1" applyBorder="1" applyAlignment="1" applyProtection="1">
      <alignment horizontal="center" vertical="center"/>
    </xf>
    <xf numFmtId="0" fontId="3" fillId="7" borderId="1" xfId="0" applyNumberFormat="1" applyFont="1" applyFill="1" applyBorder="1" applyAlignment="1" applyProtection="1">
      <alignment horizontal="center" vertical="center" wrapText="1"/>
    </xf>
    <xf numFmtId="176" fontId="3" fillId="7" borderId="1" xfId="0" applyNumberFormat="1" applyFont="1" applyFill="1" applyBorder="1" applyAlignment="1" applyProtection="1">
      <alignment horizontal="center" vertical="center" wrapText="1"/>
    </xf>
    <xf numFmtId="176" fontId="4" fillId="7" borderId="1" xfId="0" applyNumberFormat="1" applyFont="1" applyFill="1" applyBorder="1" applyAlignment="1" applyProtection="1">
      <alignment horizontal="center" vertical="center" wrapText="1"/>
    </xf>
    <xf numFmtId="49" fontId="5" fillId="5" borderId="1" xfId="0" applyNumberFormat="1" applyFont="1" applyFill="1" applyBorder="1" applyAlignment="1" applyProtection="1">
      <alignment horizontal="center" vertical="center"/>
    </xf>
    <xf numFmtId="49" fontId="4" fillId="7" borderId="5" xfId="0" applyNumberFormat="1" applyFont="1" applyFill="1" applyBorder="1" applyAlignment="1" applyProtection="1">
      <alignment horizontal="center" vertical="center" wrapText="1"/>
    </xf>
    <xf numFmtId="14" fontId="5" fillId="5" borderId="1" xfId="0" applyNumberFormat="1" applyFont="1" applyFill="1" applyBorder="1" applyAlignment="1" applyProtection="1">
      <alignment horizontal="center" vertical="center"/>
    </xf>
    <xf numFmtId="14" fontId="3" fillId="5" borderId="1" xfId="0" applyNumberFormat="1" applyFont="1" applyFill="1" applyBorder="1" applyAlignment="1" applyProtection="1">
      <alignment horizontal="center" vertical="center"/>
    </xf>
    <xf numFmtId="14" fontId="3" fillId="7" borderId="1" xfId="0" applyNumberFormat="1" applyFont="1" applyFill="1" applyBorder="1" applyAlignment="1" applyProtection="1">
      <alignment horizontal="center" vertical="center" wrapText="1"/>
    </xf>
    <xf numFmtId="0" fontId="0" fillId="9" borderId="1" xfId="0" applyFont="1" applyFill="1" applyBorder="1" applyAlignment="1" applyProtection="1">
      <alignment horizontal="center" vertical="center"/>
    </xf>
    <xf numFmtId="0" fontId="0" fillId="9" borderId="6" xfId="0" applyFont="1" applyFill="1" applyBorder="1" applyProtection="1">
      <alignment vertical="center"/>
    </xf>
    <xf numFmtId="177" fontId="0" fillId="9" borderId="7" xfId="0" applyNumberFormat="1" applyFont="1" applyFill="1" applyBorder="1" applyAlignment="1" applyProtection="1">
      <alignment horizontal="left" vertical="center"/>
    </xf>
    <xf numFmtId="176" fontId="0" fillId="9" borderId="5" xfId="0" applyNumberFormat="1" applyFont="1" applyFill="1" applyBorder="1" applyAlignment="1" applyProtection="1">
      <alignment horizontal="center" vertical="center"/>
    </xf>
    <xf numFmtId="176" fontId="0" fillId="0" borderId="0" xfId="0" applyNumberFormat="1" applyProtection="1">
      <alignment vertical="center"/>
    </xf>
    <xf numFmtId="49" fontId="0" fillId="0" borderId="0" xfId="0" applyNumberFormat="1" applyProtection="1">
      <alignment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77" fontId="0" fillId="0" borderId="0" xfId="0" applyNumberFormat="1" applyProtection="1">
      <alignment vertical="center"/>
    </xf>
    <xf numFmtId="0" fontId="0" fillId="5" borderId="37" xfId="0" applyFill="1" applyBorder="1" applyAlignment="1" applyProtection="1">
      <alignment horizontal="center" vertical="center"/>
    </xf>
    <xf numFmtId="0" fontId="0" fillId="5" borderId="0" xfId="0" applyFill="1" applyBorder="1" applyProtection="1">
      <alignment vertical="center"/>
    </xf>
    <xf numFmtId="0" fontId="0" fillId="5" borderId="0" xfId="0" applyFill="1" applyBorder="1" applyAlignment="1" applyProtection="1">
      <alignment horizontal="center" vertical="center"/>
    </xf>
    <xf numFmtId="14" fontId="0" fillId="5" borderId="0" xfId="0" applyNumberFormat="1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5" borderId="18" xfId="0" applyFill="1" applyBorder="1" applyProtection="1">
      <alignment vertical="center"/>
    </xf>
    <xf numFmtId="176" fontId="0" fillId="5" borderId="0" xfId="0" applyNumberFormat="1" applyFill="1" applyBorder="1" applyProtection="1">
      <alignment vertical="center"/>
    </xf>
    <xf numFmtId="49" fontId="0" fillId="5" borderId="0" xfId="0" applyNumberFormat="1" applyFill="1" applyBorder="1" applyProtection="1">
      <alignment vertical="center"/>
    </xf>
    <xf numFmtId="49" fontId="12" fillId="8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Protection="1">
      <alignment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4" fontId="12" fillId="0" borderId="1" xfId="0" applyNumberFormat="1" applyFont="1" applyFill="1" applyBorder="1" applyAlignment="1" applyProtection="1">
      <alignment horizontal="center" vertical="center"/>
      <protection locked="0"/>
    </xf>
    <xf numFmtId="179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5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quotePrefix="1" applyFont="1" applyFill="1" applyBorder="1" applyAlignment="1" applyProtection="1">
      <alignment horizontal="center" vertical="center"/>
      <protection locked="0"/>
    </xf>
    <xf numFmtId="178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8" borderId="1" xfId="0" applyFont="1" applyFill="1" applyBorder="1" applyProtection="1">
      <alignment vertical="center"/>
      <protection locked="0"/>
    </xf>
    <xf numFmtId="0" fontId="12" fillId="8" borderId="1" xfId="0" applyFont="1" applyFill="1" applyBorder="1" applyAlignment="1" applyProtection="1">
      <alignment horizontal="center" vertical="center"/>
      <protection locked="0"/>
    </xf>
    <xf numFmtId="14" fontId="12" fillId="8" borderId="1" xfId="0" applyNumberFormat="1" applyFont="1" applyFill="1" applyBorder="1" applyAlignment="1" applyProtection="1">
      <alignment horizontal="center" vertical="center"/>
      <protection locked="0"/>
    </xf>
    <xf numFmtId="178" fontId="12" fillId="8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</xf>
    <xf numFmtId="176" fontId="12" fillId="0" borderId="0" xfId="0" applyNumberFormat="1" applyFont="1" applyProtection="1">
      <alignment vertical="center"/>
    </xf>
    <xf numFmtId="49" fontId="12" fillId="0" borderId="0" xfId="0" applyNumberFormat="1" applyFont="1" applyProtection="1">
      <alignment vertical="center"/>
    </xf>
    <xf numFmtId="0" fontId="12" fillId="0" borderId="0" xfId="0" applyFont="1" applyAlignment="1" applyProtection="1">
      <alignment horizontal="center" vertical="center"/>
    </xf>
    <xf numFmtId="14" fontId="12" fillId="0" borderId="0" xfId="0" applyNumberFormat="1" applyFont="1" applyAlignment="1" applyProtection="1">
      <alignment horizontal="center" vertical="center"/>
    </xf>
    <xf numFmtId="49" fontId="13" fillId="5" borderId="1" xfId="0" applyNumberFormat="1" applyFont="1" applyFill="1" applyBorder="1" applyAlignment="1" applyProtection="1">
      <alignment horizontal="center" vertical="center"/>
    </xf>
    <xf numFmtId="0" fontId="13" fillId="5" borderId="1" xfId="0" applyFont="1" applyFill="1" applyBorder="1" applyAlignment="1" applyProtection="1">
      <alignment horizontal="center" vertical="center"/>
    </xf>
    <xf numFmtId="14" fontId="13" fillId="5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Border="1" applyAlignment="1" applyProtection="1">
      <alignment horizontal="center" vertical="center"/>
    </xf>
    <xf numFmtId="0" fontId="13" fillId="5" borderId="1" xfId="0" applyFont="1" applyFill="1" applyBorder="1" applyAlignment="1" applyProtection="1">
      <alignment horizontal="center" vertical="center" wrapText="1"/>
    </xf>
    <xf numFmtId="0" fontId="12" fillId="5" borderId="0" xfId="0" applyFont="1" applyFill="1" applyProtection="1">
      <alignment vertical="center"/>
    </xf>
    <xf numFmtId="176" fontId="12" fillId="5" borderId="0" xfId="0" applyNumberFormat="1" applyFont="1" applyFill="1" applyProtection="1">
      <alignment vertical="center"/>
    </xf>
    <xf numFmtId="49" fontId="12" fillId="5" borderId="0" xfId="0" applyNumberFormat="1" applyFont="1" applyFill="1" applyProtection="1">
      <alignment vertical="center"/>
    </xf>
    <xf numFmtId="0" fontId="12" fillId="5" borderId="0" xfId="0" applyFont="1" applyFill="1" applyAlignment="1" applyProtection="1">
      <alignment horizontal="center" vertical="center"/>
    </xf>
    <xf numFmtId="14" fontId="12" fillId="5" borderId="0" xfId="0" applyNumberFormat="1" applyFont="1" applyFill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Protection="1">
      <alignment vertical="center"/>
    </xf>
    <xf numFmtId="0" fontId="12" fillId="9" borderId="1" xfId="0" applyFont="1" applyFill="1" applyBorder="1" applyAlignment="1" applyProtection="1">
      <alignment horizontal="center" vertical="center"/>
    </xf>
    <xf numFmtId="0" fontId="12" fillId="9" borderId="6" xfId="0" applyFont="1" applyFill="1" applyBorder="1" applyProtection="1">
      <alignment vertical="center"/>
    </xf>
    <xf numFmtId="177" fontId="12" fillId="9" borderId="7" xfId="0" applyNumberFormat="1" applyFont="1" applyFill="1" applyBorder="1" applyAlignment="1" applyProtection="1">
      <alignment horizontal="left" vertical="center"/>
    </xf>
    <xf numFmtId="176" fontId="12" fillId="9" borderId="5" xfId="0" applyNumberFormat="1" applyFont="1" applyFill="1" applyBorder="1" applyAlignment="1" applyProtection="1">
      <alignment horizontal="center" vertical="center"/>
    </xf>
    <xf numFmtId="177" fontId="12" fillId="0" borderId="0" xfId="0" applyNumberFormat="1" applyFont="1" applyProtection="1">
      <alignment vertical="center"/>
    </xf>
    <xf numFmtId="49" fontId="14" fillId="8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Protection="1">
      <alignment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14" fontId="14" fillId="0" borderId="1" xfId="0" applyNumberFormat="1" applyFont="1" applyFill="1" applyBorder="1" applyAlignment="1" applyProtection="1">
      <alignment horizontal="center" vertical="center"/>
      <protection locked="0"/>
    </xf>
    <xf numFmtId="179" fontId="14" fillId="0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1" xfId="0" quotePrefix="1" applyFont="1" applyFill="1" applyBorder="1" applyAlignment="1" applyProtection="1">
      <alignment horizontal="center" vertical="center"/>
      <protection locked="0"/>
    </xf>
    <xf numFmtId="178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8" borderId="1" xfId="0" applyFont="1" applyFill="1" applyBorder="1" applyProtection="1">
      <alignment vertical="center"/>
      <protection locked="0"/>
    </xf>
    <xf numFmtId="0" fontId="14" fillId="8" borderId="1" xfId="0" applyFont="1" applyFill="1" applyBorder="1" applyAlignment="1" applyProtection="1">
      <alignment horizontal="center" vertical="center"/>
      <protection locked="0"/>
    </xf>
    <xf numFmtId="14" fontId="14" fillId="8" borderId="1" xfId="0" applyNumberFormat="1" applyFont="1" applyFill="1" applyBorder="1" applyAlignment="1" applyProtection="1">
      <alignment horizontal="center" vertical="center"/>
      <protection locked="0"/>
    </xf>
    <xf numFmtId="178" fontId="14" fillId="8" borderId="1" xfId="0" applyNumberFormat="1" applyFont="1" applyFill="1" applyBorder="1" applyAlignment="1" applyProtection="1">
      <alignment horizontal="center" vertical="center"/>
      <protection locked="0"/>
    </xf>
    <xf numFmtId="38" fontId="8" fillId="9" borderId="1" xfId="2" applyFont="1" applyFill="1" applyBorder="1" applyProtection="1">
      <protection locked="0"/>
    </xf>
    <xf numFmtId="38" fontId="8" fillId="9" borderId="31" xfId="2" applyFont="1" applyFill="1" applyBorder="1" applyProtection="1">
      <protection locked="0"/>
    </xf>
    <xf numFmtId="49" fontId="10" fillId="5" borderId="5" xfId="0" applyNumberFormat="1" applyFont="1" applyFill="1" applyBorder="1" applyAlignment="1" applyProtection="1">
      <alignment horizontal="center" vertical="center" wrapText="1"/>
    </xf>
    <xf numFmtId="0" fontId="6" fillId="0" borderId="0" xfId="1" applyAlignment="1">
      <alignment horizontal="center"/>
    </xf>
    <xf numFmtId="0" fontId="0" fillId="0" borderId="0" xfId="0" applyAlignment="1" applyProtection="1">
      <alignment horizontal="right" vertical="center"/>
    </xf>
    <xf numFmtId="0" fontId="0" fillId="9" borderId="41" xfId="0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9" borderId="42" xfId="0" applyFill="1" applyBorder="1" applyAlignment="1" applyProtection="1">
      <alignment vertical="center"/>
    </xf>
    <xf numFmtId="0" fontId="0" fillId="9" borderId="20" xfId="0" applyFill="1" applyBorder="1" applyAlignment="1" applyProtection="1">
      <alignment vertical="center"/>
    </xf>
    <xf numFmtId="0" fontId="0" fillId="9" borderId="25" xfId="0" applyFill="1" applyBorder="1" applyProtection="1">
      <alignment vertical="center"/>
    </xf>
    <xf numFmtId="0" fontId="0" fillId="9" borderId="49" xfId="0" applyFill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9" borderId="5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0" fillId="9" borderId="59" xfId="0" applyFill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 vertical="center"/>
    </xf>
    <xf numFmtId="0" fontId="16" fillId="0" borderId="0" xfId="0" applyFont="1" applyProtection="1">
      <alignment vertical="center"/>
    </xf>
    <xf numFmtId="0" fontId="16" fillId="0" borderId="0" xfId="0" applyFont="1" applyAlignment="1" applyProtection="1">
      <alignment vertical="center"/>
    </xf>
    <xf numFmtId="0" fontId="0" fillId="0" borderId="32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 shrinkToFit="1"/>
    </xf>
    <xf numFmtId="0" fontId="0" fillId="0" borderId="0" xfId="0" applyAlignment="1" applyProtection="1">
      <alignment horizontal="left" vertical="center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15" fillId="9" borderId="0" xfId="0" applyFont="1" applyFill="1" applyAlignment="1" applyProtection="1">
      <alignment horizontal="center" vertical="center"/>
    </xf>
    <xf numFmtId="0" fontId="0" fillId="9" borderId="0" xfId="0" applyFill="1" applyAlignment="1" applyProtection="1">
      <alignment horizontal="center" vertical="center"/>
    </xf>
    <xf numFmtId="58" fontId="0" fillId="0" borderId="38" xfId="0" applyNumberFormat="1" applyBorder="1" applyAlignment="1" applyProtection="1">
      <alignment horizontal="center" vertical="center"/>
      <protection locked="0"/>
    </xf>
    <xf numFmtId="0" fontId="0" fillId="0" borderId="39" xfId="0" applyNumberFormat="1" applyBorder="1" applyAlignment="1" applyProtection="1">
      <alignment horizontal="center" vertical="center"/>
      <protection locked="0"/>
    </xf>
    <xf numFmtId="0" fontId="0" fillId="0" borderId="40" xfId="0" applyNumberForma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9" borderId="52" xfId="0" applyFill="1" applyBorder="1" applyAlignment="1" applyProtection="1">
      <alignment horizontal="center" vertical="center"/>
    </xf>
    <xf numFmtId="0" fontId="0" fillId="9" borderId="12" xfId="0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9" borderId="42" xfId="0" applyFill="1" applyBorder="1" applyAlignment="1" applyProtection="1">
      <alignment horizontal="center" vertical="center"/>
    </xf>
    <xf numFmtId="0" fontId="0" fillId="9" borderId="2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9" borderId="49" xfId="0" applyFill="1" applyBorder="1" applyAlignment="1" applyProtection="1">
      <alignment horizontal="center" vertical="center"/>
    </xf>
    <xf numFmtId="0" fontId="0" fillId="9" borderId="32" xfId="0" applyFill="1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9" borderId="54" xfId="0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0" fillId="9" borderId="31" xfId="0" applyFill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9" borderId="58" xfId="0" applyFill="1" applyBorder="1" applyAlignment="1" applyProtection="1">
      <alignment horizontal="center" vertical="center"/>
    </xf>
    <xf numFmtId="0" fontId="0" fillId="9" borderId="5" xfId="0" applyFill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9" borderId="49" xfId="0" applyFill="1" applyBorder="1" applyAlignment="1" applyProtection="1">
      <alignment horizontal="center" vertical="center" shrinkToFit="1"/>
    </xf>
    <xf numFmtId="0" fontId="0" fillId="9" borderId="31" xfId="0" applyFill="1" applyBorder="1" applyAlignment="1" applyProtection="1">
      <alignment horizontal="center" vertical="center" shrinkToFit="1"/>
    </xf>
    <xf numFmtId="0" fontId="0" fillId="0" borderId="0" xfId="0" applyAlignment="1" applyProtection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4" fillId="7" borderId="2" xfId="0" applyNumberFormat="1" applyFont="1" applyFill="1" applyBorder="1" applyAlignment="1" applyProtection="1">
      <alignment horizontal="left" vertical="center" wrapText="1"/>
    </xf>
    <xf numFmtId="0" fontId="4" fillId="7" borderId="5" xfId="0" applyNumberFormat="1" applyFont="1" applyFill="1" applyBorder="1" applyAlignment="1" applyProtection="1">
      <alignment horizontal="left" vertical="center" wrapText="1"/>
    </xf>
    <xf numFmtId="0" fontId="13" fillId="5" borderId="2" xfId="0" applyFont="1" applyFill="1" applyBorder="1" applyAlignment="1" applyProtection="1">
      <alignment horizontal="center" vertical="center"/>
    </xf>
    <xf numFmtId="0" fontId="13" fillId="5" borderId="4" xfId="0" applyFont="1" applyFill="1" applyBorder="1" applyAlignment="1" applyProtection="1">
      <alignment horizontal="center" vertical="center"/>
    </xf>
    <xf numFmtId="0" fontId="13" fillId="5" borderId="5" xfId="0" applyFont="1" applyFill="1" applyBorder="1" applyAlignment="1" applyProtection="1">
      <alignment horizontal="center" vertical="center"/>
    </xf>
    <xf numFmtId="0" fontId="4" fillId="5" borderId="2" xfId="0" applyNumberFormat="1" applyFont="1" applyFill="1" applyBorder="1" applyAlignment="1" applyProtection="1">
      <alignment horizontal="center" vertical="center"/>
    </xf>
    <xf numFmtId="0" fontId="4" fillId="5" borderId="4" xfId="0" applyNumberFormat="1" applyFont="1" applyFill="1" applyBorder="1" applyAlignment="1" applyProtection="1">
      <alignment horizontal="center" vertical="center"/>
    </xf>
    <xf numFmtId="0" fontId="4" fillId="5" borderId="5" xfId="0" applyNumberFormat="1" applyFont="1" applyFill="1" applyBorder="1" applyAlignment="1" applyProtection="1">
      <alignment horizontal="center" vertical="center"/>
    </xf>
    <xf numFmtId="0" fontId="5" fillId="5" borderId="2" xfId="0" applyFont="1" applyFill="1" applyBorder="1" applyAlignment="1" applyProtection="1">
      <alignment horizontal="center" vertical="center"/>
    </xf>
    <xf numFmtId="0" fontId="0" fillId="5" borderId="4" xfId="0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10" fillId="5" borderId="4" xfId="0" applyFont="1" applyFill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vertical="center"/>
    </xf>
    <xf numFmtId="0" fontId="7" fillId="0" borderId="0" xfId="1" applyFont="1" applyAlignment="1" applyProtection="1">
      <alignment horizontal="center"/>
    </xf>
    <xf numFmtId="0" fontId="6" fillId="0" borderId="20" xfId="1" applyBorder="1" applyAlignment="1" applyProtection="1">
      <alignment horizontal="center" vertical="center" wrapText="1"/>
    </xf>
    <xf numFmtId="0" fontId="6" fillId="0" borderId="23" xfId="1" applyBorder="1" applyAlignment="1" applyProtection="1">
      <alignment horizontal="center" vertical="center" wrapText="1"/>
    </xf>
    <xf numFmtId="0" fontId="6" fillId="0" borderId="25" xfId="1" applyBorder="1" applyAlignment="1" applyProtection="1">
      <alignment horizontal="center" vertical="center" wrapText="1"/>
    </xf>
    <xf numFmtId="0" fontId="8" fillId="6" borderId="34" xfId="1" applyFont="1" applyFill="1" applyBorder="1" applyAlignment="1" applyProtection="1">
      <alignment horizontal="center" vertical="center" wrapText="1"/>
    </xf>
    <xf numFmtId="0" fontId="0" fillId="6" borderId="24" xfId="0" applyFill="1" applyBorder="1" applyAlignment="1" applyProtection="1">
      <alignment horizontal="center" vertical="center" wrapText="1"/>
    </xf>
    <xf numFmtId="0" fontId="8" fillId="0" borderId="14" xfId="1" applyFont="1" applyBorder="1" applyAlignment="1" applyProtection="1">
      <alignment horizontal="center" vertical="center"/>
    </xf>
    <xf numFmtId="0" fontId="8" fillId="0" borderId="15" xfId="1" applyFont="1" applyBorder="1" applyAlignment="1" applyProtection="1">
      <alignment horizontal="center" vertical="center"/>
    </xf>
    <xf numFmtId="0" fontId="8" fillId="0" borderId="18" xfId="1" applyFont="1" applyBorder="1" applyAlignment="1" applyProtection="1">
      <alignment horizontal="center" vertical="center"/>
    </xf>
    <xf numFmtId="0" fontId="8" fillId="0" borderId="19" xfId="1" applyFont="1" applyBorder="1" applyAlignment="1" applyProtection="1">
      <alignment horizontal="center" vertical="center"/>
    </xf>
    <xf numFmtId="0" fontId="6" fillId="0" borderId="8" xfId="1" applyBorder="1" applyAlignment="1" applyProtection="1">
      <alignment horizontal="center" vertical="top"/>
    </xf>
    <xf numFmtId="0" fontId="8" fillId="0" borderId="12" xfId="1" applyFont="1" applyBorder="1" applyAlignment="1" applyProtection="1">
      <alignment horizontal="center" vertical="center"/>
    </xf>
    <xf numFmtId="0" fontId="8" fillId="0" borderId="13" xfId="1" applyFont="1" applyBorder="1" applyAlignment="1" applyProtection="1">
      <alignment horizontal="center" vertical="center"/>
    </xf>
    <xf numFmtId="0" fontId="8" fillId="6" borderId="12" xfId="1" applyFont="1" applyFill="1" applyBorder="1" applyAlignment="1" applyProtection="1">
      <alignment horizontal="center" vertical="center"/>
    </xf>
    <xf numFmtId="0" fontId="8" fillId="6" borderId="13" xfId="1" applyFont="1" applyFill="1" applyBorder="1" applyAlignment="1" applyProtection="1">
      <alignment horizontal="center" vertical="center"/>
    </xf>
    <xf numFmtId="0" fontId="6" fillId="0" borderId="0" xfId="1" applyAlignment="1" applyProtection="1">
      <alignment horizontal="center"/>
    </xf>
    <xf numFmtId="0" fontId="8" fillId="6" borderId="34" xfId="1" applyFont="1" applyFill="1" applyBorder="1" applyAlignment="1">
      <alignment horizontal="center" vertical="center" wrapText="1"/>
    </xf>
    <xf numFmtId="0" fontId="0" fillId="6" borderId="24" xfId="0" applyFill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9" xfId="1" applyFont="1" applyBorder="1" applyAlignment="1">
      <alignment horizontal="center" vertical="center"/>
    </xf>
    <xf numFmtId="0" fontId="6" fillId="0" borderId="20" xfId="1" applyBorder="1" applyAlignment="1">
      <alignment horizontal="center" vertical="center" wrapText="1"/>
    </xf>
    <xf numFmtId="0" fontId="6" fillId="0" borderId="23" xfId="1" applyBorder="1" applyAlignment="1">
      <alignment horizontal="center" vertical="center" wrapText="1"/>
    </xf>
    <xf numFmtId="0" fontId="6" fillId="0" borderId="25" xfId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0" fontId="6" fillId="0" borderId="0" xfId="1" applyAlignment="1">
      <alignment horizontal="center"/>
    </xf>
    <xf numFmtId="0" fontId="6" fillId="0" borderId="8" xfId="1" applyBorder="1" applyAlignment="1">
      <alignment horizontal="center" vertical="top"/>
    </xf>
    <xf numFmtId="0" fontId="8" fillId="6" borderId="12" xfId="1" applyFont="1" applyFill="1" applyBorder="1" applyAlignment="1">
      <alignment horizontal="center" vertical="center"/>
    </xf>
    <xf numFmtId="0" fontId="8" fillId="6" borderId="13" xfId="1" applyFont="1" applyFill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18" fillId="0" borderId="1" xfId="3" applyFont="1" applyFill="1" applyBorder="1" applyProtection="1">
      <alignment vertical="center"/>
    </xf>
    <xf numFmtId="0" fontId="8" fillId="6" borderId="24" xfId="1" applyFont="1" applyFill="1" applyBorder="1" applyAlignment="1" applyProtection="1">
      <alignment horizontal="center" vertical="center" wrapText="1"/>
    </xf>
    <xf numFmtId="0" fontId="8" fillId="6" borderId="56" xfId="1" applyFont="1" applyFill="1" applyBorder="1" applyAlignment="1" applyProtection="1">
      <alignment horizontal="center" vertical="center"/>
    </xf>
    <xf numFmtId="38" fontId="8" fillId="6" borderId="1" xfId="2" applyFont="1" applyFill="1" applyBorder="1" applyAlignment="1">
      <alignment horizontal="right"/>
    </xf>
    <xf numFmtId="38" fontId="19" fillId="6" borderId="1" xfId="3" applyNumberFormat="1" applyFont="1" applyFill="1" applyBorder="1" applyAlignment="1">
      <alignment horizontal="right"/>
    </xf>
    <xf numFmtId="38" fontId="20" fillId="6" borderId="2" xfId="1" applyNumberFormat="1" applyFont="1" applyFill="1" applyBorder="1"/>
    <xf numFmtId="38" fontId="19" fillId="6" borderId="31" xfId="3" applyNumberFormat="1" applyFont="1" applyFill="1" applyBorder="1" applyAlignment="1">
      <alignment horizontal="right"/>
    </xf>
    <xf numFmtId="38" fontId="19" fillId="6" borderId="32" xfId="3" applyNumberFormat="1" applyFont="1" applyFill="1" applyBorder="1" applyAlignment="1">
      <alignment horizontal="right"/>
    </xf>
    <xf numFmtId="38" fontId="19" fillId="6" borderId="31" xfId="3" applyNumberFormat="1" applyFont="1" applyFill="1" applyBorder="1" applyAlignment="1"/>
  </cellXfs>
  <cellStyles count="4">
    <cellStyle name="ハイパーリンク" xfId="3" builtinId="8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2" name="Line 50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" name="Line 51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4" name="Line 52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" name="Line 53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6" name="Line 54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" name="Line 55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8" name="Line 56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9" name="Line 57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0" name="Line 58"/>
        <xdr:cNvSpPr>
          <a:spLocks noChangeShapeType="1"/>
        </xdr:cNvSpPr>
      </xdr:nvSpPr>
      <xdr:spPr bwMode="auto">
        <a:xfrm flipH="1">
          <a:off x="168592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1" name="Line 59"/>
        <xdr:cNvSpPr>
          <a:spLocks noChangeShapeType="1"/>
        </xdr:cNvSpPr>
      </xdr:nvSpPr>
      <xdr:spPr bwMode="auto">
        <a:xfrm flipH="1">
          <a:off x="168592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2" name="Line 60"/>
        <xdr:cNvSpPr>
          <a:spLocks noChangeShapeType="1"/>
        </xdr:cNvSpPr>
      </xdr:nvSpPr>
      <xdr:spPr bwMode="auto">
        <a:xfrm flipH="1">
          <a:off x="168592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3" name="Line 61"/>
        <xdr:cNvSpPr>
          <a:spLocks noChangeShapeType="1"/>
        </xdr:cNvSpPr>
      </xdr:nvSpPr>
      <xdr:spPr bwMode="auto">
        <a:xfrm flipH="1">
          <a:off x="168592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4" name="Line 62"/>
        <xdr:cNvSpPr>
          <a:spLocks noChangeShapeType="1"/>
        </xdr:cNvSpPr>
      </xdr:nvSpPr>
      <xdr:spPr bwMode="auto">
        <a:xfrm flipH="1">
          <a:off x="168592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5" name="Line 63"/>
        <xdr:cNvSpPr>
          <a:spLocks noChangeShapeType="1"/>
        </xdr:cNvSpPr>
      </xdr:nvSpPr>
      <xdr:spPr bwMode="auto">
        <a:xfrm flipH="1">
          <a:off x="168592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6" name="Line 64"/>
        <xdr:cNvSpPr>
          <a:spLocks noChangeShapeType="1"/>
        </xdr:cNvSpPr>
      </xdr:nvSpPr>
      <xdr:spPr bwMode="auto">
        <a:xfrm flipH="1">
          <a:off x="168592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7" name="Line 65"/>
        <xdr:cNvSpPr>
          <a:spLocks noChangeShapeType="1"/>
        </xdr:cNvSpPr>
      </xdr:nvSpPr>
      <xdr:spPr bwMode="auto">
        <a:xfrm flipH="1">
          <a:off x="168592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8" name="Line 66"/>
        <xdr:cNvSpPr>
          <a:spLocks noChangeShapeType="1"/>
        </xdr:cNvSpPr>
      </xdr:nvSpPr>
      <xdr:spPr bwMode="auto">
        <a:xfrm flipH="1">
          <a:off x="168592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19" name="Line 67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20" name="Line 68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21" name="Line 69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22" name="Line 70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23" name="Line 71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24" name="Line 72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26" name="Line 74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27" name="Line 75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28" name="Line 76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29" name="Line 77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0" name="Line 78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1" name="Line 79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2" name="Line 80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3" name="Line 81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4" name="Line 82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5" name="Line 83"/>
        <xdr:cNvSpPr>
          <a:spLocks noChangeShapeType="1"/>
        </xdr:cNvSpPr>
      </xdr:nvSpPr>
      <xdr:spPr bwMode="auto">
        <a:xfrm flipH="1">
          <a:off x="168592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6" name="Line 84"/>
        <xdr:cNvSpPr>
          <a:spLocks noChangeShapeType="1"/>
        </xdr:cNvSpPr>
      </xdr:nvSpPr>
      <xdr:spPr bwMode="auto">
        <a:xfrm flipH="1">
          <a:off x="168592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7" name="Line 85"/>
        <xdr:cNvSpPr>
          <a:spLocks noChangeShapeType="1"/>
        </xdr:cNvSpPr>
      </xdr:nvSpPr>
      <xdr:spPr bwMode="auto">
        <a:xfrm flipH="1">
          <a:off x="168592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8" name="Line 86"/>
        <xdr:cNvSpPr>
          <a:spLocks noChangeShapeType="1"/>
        </xdr:cNvSpPr>
      </xdr:nvSpPr>
      <xdr:spPr bwMode="auto">
        <a:xfrm flipH="1">
          <a:off x="168592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9" name="Line 87"/>
        <xdr:cNvSpPr>
          <a:spLocks noChangeShapeType="1"/>
        </xdr:cNvSpPr>
      </xdr:nvSpPr>
      <xdr:spPr bwMode="auto">
        <a:xfrm flipH="1">
          <a:off x="168592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40" name="Line 88"/>
        <xdr:cNvSpPr>
          <a:spLocks noChangeShapeType="1"/>
        </xdr:cNvSpPr>
      </xdr:nvSpPr>
      <xdr:spPr bwMode="auto">
        <a:xfrm flipH="1">
          <a:off x="168592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41" name="Line 89"/>
        <xdr:cNvSpPr>
          <a:spLocks noChangeShapeType="1"/>
        </xdr:cNvSpPr>
      </xdr:nvSpPr>
      <xdr:spPr bwMode="auto">
        <a:xfrm flipH="1">
          <a:off x="168592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42" name="Line 90"/>
        <xdr:cNvSpPr>
          <a:spLocks noChangeShapeType="1"/>
        </xdr:cNvSpPr>
      </xdr:nvSpPr>
      <xdr:spPr bwMode="auto">
        <a:xfrm flipH="1">
          <a:off x="168592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43" name="Line 91"/>
        <xdr:cNvSpPr>
          <a:spLocks noChangeShapeType="1"/>
        </xdr:cNvSpPr>
      </xdr:nvSpPr>
      <xdr:spPr bwMode="auto">
        <a:xfrm flipH="1">
          <a:off x="168592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44" name="Line 92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45" name="Line 93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46" name="Line 94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47" name="Line 95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48" name="Line 96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49" name="Line 97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50" name="Line 98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1" name="Line 99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2" name="Line 100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3" name="Line 101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4" name="Line 102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5" name="Line 103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6" name="Line 104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7" name="Line 105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8" name="Line 106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59" name="Line 107"/>
        <xdr:cNvSpPr>
          <a:spLocks noChangeShapeType="1"/>
        </xdr:cNvSpPr>
      </xdr:nvSpPr>
      <xdr:spPr bwMode="auto">
        <a:xfrm flipH="1">
          <a:off x="168592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60" name="Line 108"/>
        <xdr:cNvSpPr>
          <a:spLocks noChangeShapeType="1"/>
        </xdr:cNvSpPr>
      </xdr:nvSpPr>
      <xdr:spPr bwMode="auto">
        <a:xfrm flipH="1">
          <a:off x="168592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61" name="Line 109"/>
        <xdr:cNvSpPr>
          <a:spLocks noChangeShapeType="1"/>
        </xdr:cNvSpPr>
      </xdr:nvSpPr>
      <xdr:spPr bwMode="auto">
        <a:xfrm flipH="1">
          <a:off x="168592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62" name="Line 110"/>
        <xdr:cNvSpPr>
          <a:spLocks noChangeShapeType="1"/>
        </xdr:cNvSpPr>
      </xdr:nvSpPr>
      <xdr:spPr bwMode="auto">
        <a:xfrm flipH="1">
          <a:off x="168592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63" name="Line 116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64" name="Line 117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65" name="Line 118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66" name="Line 119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67" name="Line 120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68" name="Line 121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69" name="Line 122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70" name="Line 123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1" name="Line 124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2" name="Line 125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3" name="Line 126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4" name="Line 127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5" name="Line 128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6" name="Line 129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7" name="Line 130"/>
        <xdr:cNvSpPr>
          <a:spLocks noChangeShapeType="1"/>
        </xdr:cNvSpPr>
      </xdr:nvSpPr>
      <xdr:spPr bwMode="auto">
        <a:xfrm flipH="1">
          <a:off x="1257300" y="18068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78" name="Line 141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79" name="Line 142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80" name="Line 143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81" name="Line 144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82" name="Line 145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83" name="Line 146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73</xdr:row>
      <xdr:rowOff>0</xdr:rowOff>
    </xdr:from>
    <xdr:to>
      <xdr:col>7</xdr:col>
      <xdr:colOff>428625</xdr:colOff>
      <xdr:row>73</xdr:row>
      <xdr:rowOff>0</xdr:rowOff>
    </xdr:to>
    <xdr:sp macro="" textlink="">
      <xdr:nvSpPr>
        <xdr:cNvPr id="84" name="Line 147"/>
        <xdr:cNvSpPr>
          <a:spLocks noChangeShapeType="1"/>
        </xdr:cNvSpPr>
      </xdr:nvSpPr>
      <xdr:spPr bwMode="auto">
        <a:xfrm flipH="1">
          <a:off x="4714875" y="18068925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2" name="Line 50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" name="Line 51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4" name="Line 52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" name="Line 53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6" name="Line 54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" name="Line 55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8" name="Line 56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9" name="Line 57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0" name="Line 58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1" name="Line 59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2" name="Line 60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3" name="Line 61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4" name="Line 62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5" name="Line 63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6" name="Line 64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7" name="Line 65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8" name="Line 66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19" name="Line 67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0" name="Line 68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1" name="Line 69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2" name="Line 70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3" name="Line 71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4" name="Line 72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6" name="Line 74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27" name="Line 75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28" name="Line 76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29" name="Line 77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0" name="Line 78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1" name="Line 79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2" name="Line 80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3" name="Line 81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4" name="Line 82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5" name="Line 83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6" name="Line 84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7" name="Line 85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8" name="Line 86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9" name="Line 87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40" name="Line 88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41" name="Line 89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42" name="Line 90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43" name="Line 91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44" name="Line 92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45" name="Line 93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46" name="Line 94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47" name="Line 95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48" name="Line 96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49" name="Line 97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50" name="Line 98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1" name="Line 99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2" name="Line 100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3" name="Line 101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4" name="Line 102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5" name="Line 103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6" name="Line 104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7" name="Line 105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8" name="Line 106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59" name="Line 107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60" name="Line 108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61" name="Line 109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62" name="Line 110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3" name="Line 116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4" name="Line 117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5" name="Line 118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6" name="Line 119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7" name="Line 120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8" name="Line 121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9" name="Line 122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70" name="Line 123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1" name="Line 124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2" name="Line 125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3" name="Line 126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4" name="Line 127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5" name="Line 128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6" name="Line 129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7" name="Line 130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78" name="Line 141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79" name="Line 142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80" name="Line 143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81" name="Line 144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82" name="Line 145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83" name="Line 146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84" name="Line 147"/>
        <xdr:cNvSpPr>
          <a:spLocks noChangeShapeType="1"/>
        </xdr:cNvSpPr>
      </xdr:nvSpPr>
      <xdr:spPr bwMode="auto">
        <a:xfrm flipH="1">
          <a:off x="6762750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2" name="Line 50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" name="Line 51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4" name="Line 52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" name="Line 53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6" name="Line 54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" name="Line 55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8" name="Line 56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9" name="Line 57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0" name="Line 58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1" name="Line 59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2" name="Line 60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3" name="Line 61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4" name="Line 62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5" name="Line 63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6" name="Line 64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7" name="Line 65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8" name="Line 66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19" name="Line 67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0" name="Line 68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1" name="Line 69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2" name="Line 70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3" name="Line 71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4" name="Line 72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6" name="Line 74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27" name="Line 75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28" name="Line 76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29" name="Line 77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0" name="Line 78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1" name="Line 79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2" name="Line 80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3" name="Line 81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4" name="Line 82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5" name="Line 83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6" name="Line 84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7" name="Line 85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8" name="Line 86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9" name="Line 87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40" name="Line 88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41" name="Line 89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42" name="Line 90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43" name="Line 91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44" name="Line 92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45" name="Line 93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46" name="Line 94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47" name="Line 95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48" name="Line 96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49" name="Line 97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50" name="Line 98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1" name="Line 99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2" name="Line 100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3" name="Line 101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4" name="Line 102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5" name="Line 103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6" name="Line 104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7" name="Line 105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8" name="Line 106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59" name="Line 107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60" name="Line 108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61" name="Line 109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62" name="Line 110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3" name="Line 116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4" name="Line 117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5" name="Line 118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6" name="Line 119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7" name="Line 120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8" name="Line 121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9" name="Line 122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70" name="Line 123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1" name="Line 124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2" name="Line 125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3" name="Line 126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4" name="Line 127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5" name="Line 128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6" name="Line 129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7" name="Line 130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78" name="Line 141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79" name="Line 142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80" name="Line 143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81" name="Line 144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82" name="Line 145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83" name="Line 146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84" name="Line 147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2" name="Line 50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" name="Line 51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4" name="Line 52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" name="Line 53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6" name="Line 54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" name="Line 55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8" name="Line 56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9" name="Line 57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0" name="Line 58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1" name="Line 59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2" name="Line 60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3" name="Line 61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4" name="Line 62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5" name="Line 63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6" name="Line 64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7" name="Line 65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8" name="Line 66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19" name="Line 67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0" name="Line 68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1" name="Line 69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2" name="Line 70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3" name="Line 71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4" name="Line 72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6" name="Line 74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27" name="Line 75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28" name="Line 76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29" name="Line 77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0" name="Line 78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1" name="Line 79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2" name="Line 80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3" name="Line 81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4" name="Line 82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5" name="Line 83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6" name="Line 84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7" name="Line 85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8" name="Line 86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9" name="Line 87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40" name="Line 88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41" name="Line 89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42" name="Line 90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43" name="Line 91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44" name="Line 92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45" name="Line 93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46" name="Line 94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47" name="Line 95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48" name="Line 96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49" name="Line 97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50" name="Line 98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1" name="Line 99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2" name="Line 100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3" name="Line 101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4" name="Line 102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5" name="Line 103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6" name="Line 104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7" name="Line 105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8" name="Line 106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59" name="Line 107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60" name="Line 108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61" name="Line 109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62" name="Line 110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3" name="Line 116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4" name="Line 117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5" name="Line 118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6" name="Line 119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7" name="Line 120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8" name="Line 121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9" name="Line 122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70" name="Line 123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1" name="Line 124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2" name="Line 125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3" name="Line 126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4" name="Line 127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5" name="Line 128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6" name="Line 129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7" name="Line 130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78" name="Line 141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79" name="Line 142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80" name="Line 143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81" name="Line 144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82" name="Line 145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83" name="Line 146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84" name="Line 147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2" name="Line 50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" name="Line 51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4" name="Line 52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" name="Line 53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6" name="Line 54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" name="Line 55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8" name="Line 56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9" name="Line 57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0" name="Line 58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1" name="Line 59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2" name="Line 60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3" name="Line 61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4" name="Line 62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5" name="Line 63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6" name="Line 64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7" name="Line 65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18" name="Line 66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19" name="Line 67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0" name="Line 68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1" name="Line 69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2" name="Line 70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3" name="Line 71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4" name="Line 72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5" name="Line 73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26" name="Line 74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27" name="Line 75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28" name="Line 76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29" name="Line 77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0" name="Line 78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1" name="Line 79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2" name="Line 80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3" name="Line 81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34" name="Line 82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5" name="Line 83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6" name="Line 84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7" name="Line 85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8" name="Line 86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39" name="Line 87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40" name="Line 88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41" name="Line 89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42" name="Line 90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43" name="Line 91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44" name="Line 92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45" name="Line 93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46" name="Line 94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47" name="Line 95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48" name="Line 96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49" name="Line 97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50" name="Line 98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1" name="Line 99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2" name="Line 100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3" name="Line 101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4" name="Line 102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5" name="Line 103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6" name="Line 104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7" name="Line 105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58" name="Line 106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59" name="Line 107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60" name="Line 108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61" name="Line 109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428625</xdr:colOff>
      <xdr:row>73</xdr:row>
      <xdr:rowOff>0</xdr:rowOff>
    </xdr:to>
    <xdr:sp macro="" textlink="">
      <xdr:nvSpPr>
        <xdr:cNvPr id="62" name="Line 110"/>
        <xdr:cNvSpPr>
          <a:spLocks noChangeShapeType="1"/>
        </xdr:cNvSpPr>
      </xdr:nvSpPr>
      <xdr:spPr bwMode="auto">
        <a:xfrm flipH="1">
          <a:off x="176212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3" name="Line 116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4" name="Line 117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5" name="Line 118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6" name="Line 119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7" name="Line 120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8" name="Line 121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69" name="Line 122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70" name="Line 123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1" name="Line 124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2" name="Line 125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3" name="Line 126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4" name="Line 127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5" name="Line 128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6" name="Line 129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73</xdr:row>
      <xdr:rowOff>0</xdr:rowOff>
    </xdr:from>
    <xdr:to>
      <xdr:col>3</xdr:col>
      <xdr:colOff>0</xdr:colOff>
      <xdr:row>73</xdr:row>
      <xdr:rowOff>0</xdr:rowOff>
    </xdr:to>
    <xdr:sp macro="" textlink="">
      <xdr:nvSpPr>
        <xdr:cNvPr id="77" name="Line 130"/>
        <xdr:cNvSpPr>
          <a:spLocks noChangeShapeType="1"/>
        </xdr:cNvSpPr>
      </xdr:nvSpPr>
      <xdr:spPr bwMode="auto">
        <a:xfrm flipH="1">
          <a:off x="1257300" y="18211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78" name="Line 141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79" name="Line 142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80" name="Line 143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81" name="Line 144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82" name="Line 145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83" name="Line 146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73</xdr:row>
      <xdr:rowOff>0</xdr:rowOff>
    </xdr:from>
    <xdr:to>
      <xdr:col>10</xdr:col>
      <xdr:colOff>428625</xdr:colOff>
      <xdr:row>73</xdr:row>
      <xdr:rowOff>0</xdr:rowOff>
    </xdr:to>
    <xdr:sp macro="" textlink="">
      <xdr:nvSpPr>
        <xdr:cNvPr id="84" name="Line 147"/>
        <xdr:cNvSpPr>
          <a:spLocks noChangeShapeType="1"/>
        </xdr:cNvSpPr>
      </xdr:nvSpPr>
      <xdr:spPr bwMode="auto">
        <a:xfrm flipH="1">
          <a:off x="5095875" y="18211800"/>
          <a:ext cx="428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zoomScaleNormal="100" workbookViewId="0">
      <selection activeCell="I6" sqref="I6:K6"/>
    </sheetView>
  </sheetViews>
  <sheetFormatPr defaultRowHeight="13.5"/>
  <cols>
    <col min="1" max="16384" width="9" style="3"/>
  </cols>
  <sheetData>
    <row r="1" spans="1:11" ht="20.100000000000001" customHeight="1">
      <c r="A1" s="201" t="s">
        <v>125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20.100000000000001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20.100000000000001" customHeight="1">
      <c r="K3" s="179"/>
    </row>
    <row r="4" spans="1:11" ht="20.100000000000001" customHeight="1">
      <c r="A4" s="202" t="s">
        <v>76</v>
      </c>
      <c r="B4" s="202"/>
      <c r="C4" s="202"/>
      <c r="D4" s="202"/>
      <c r="E4" s="202"/>
    </row>
    <row r="5" spans="1:11" ht="20.100000000000001" customHeight="1" thickBot="1">
      <c r="A5" s="202" t="s">
        <v>77</v>
      </c>
      <c r="B5" s="202"/>
      <c r="C5" s="202"/>
      <c r="D5" s="202"/>
      <c r="E5" s="202"/>
    </row>
    <row r="6" spans="1:11" ht="20.100000000000001" customHeight="1" thickBot="1">
      <c r="I6" s="203" t="s">
        <v>78</v>
      </c>
      <c r="J6" s="204"/>
      <c r="K6" s="205"/>
    </row>
    <row r="7" spans="1:11" ht="20.100000000000001" customHeight="1"/>
    <row r="8" spans="1:11" ht="20.100000000000001" customHeight="1" thickBot="1"/>
    <row r="9" spans="1:11" ht="20.100000000000001" customHeight="1" thickBot="1">
      <c r="G9" s="180" t="s">
        <v>79</v>
      </c>
      <c r="H9" s="181"/>
      <c r="I9" s="181"/>
      <c r="J9" s="181"/>
      <c r="K9" s="181"/>
    </row>
    <row r="10" spans="1:11" ht="20.100000000000001" customHeight="1">
      <c r="G10" s="182" t="s">
        <v>80</v>
      </c>
      <c r="H10" s="206"/>
      <c r="I10" s="207"/>
      <c r="J10" s="207"/>
      <c r="K10" s="208"/>
    </row>
    <row r="11" spans="1:11" ht="20.100000000000001" customHeight="1">
      <c r="G11" s="183" t="s">
        <v>81</v>
      </c>
      <c r="H11" s="198" t="s">
        <v>124</v>
      </c>
      <c r="I11" s="199"/>
      <c r="J11" s="199"/>
      <c r="K11" s="200"/>
    </row>
    <row r="12" spans="1:11" ht="20.100000000000001" customHeight="1">
      <c r="G12" s="184"/>
      <c r="H12" s="209"/>
      <c r="I12" s="210"/>
      <c r="J12" s="210"/>
      <c r="K12" s="211"/>
    </row>
    <row r="13" spans="1:11" ht="20.100000000000001" customHeight="1" thickBot="1">
      <c r="G13" s="185" t="s">
        <v>83</v>
      </c>
      <c r="H13" s="212" t="s">
        <v>84</v>
      </c>
      <c r="I13" s="213"/>
      <c r="J13" s="213"/>
      <c r="K13" s="214"/>
    </row>
    <row r="14" spans="1:11" ht="20.100000000000001" customHeight="1"/>
    <row r="15" spans="1:11" ht="20.100000000000001" customHeight="1"/>
    <row r="16" spans="1:11" ht="20.100000000000001" customHeight="1" thickBot="1"/>
    <row r="17" spans="2:10" ht="20.100000000000001" customHeight="1">
      <c r="B17" s="215" t="s">
        <v>85</v>
      </c>
      <c r="C17" s="216"/>
      <c r="D17" s="206"/>
      <c r="E17" s="217"/>
      <c r="F17" s="217"/>
      <c r="G17" s="217"/>
      <c r="H17" s="217"/>
      <c r="I17" s="217"/>
      <c r="J17" s="218"/>
    </row>
    <row r="18" spans="2:10" ht="20.100000000000001" customHeight="1">
      <c r="B18" s="219" t="s">
        <v>86</v>
      </c>
      <c r="C18" s="220"/>
      <c r="D18" s="221"/>
      <c r="E18" s="222"/>
      <c r="F18" s="222"/>
      <c r="G18" s="222"/>
      <c r="H18" s="222"/>
      <c r="I18" s="222"/>
      <c r="J18" s="223"/>
    </row>
    <row r="19" spans="2:10" ht="20.100000000000001" customHeight="1">
      <c r="B19" s="219" t="s">
        <v>87</v>
      </c>
      <c r="C19" s="220"/>
      <c r="D19" s="224"/>
      <c r="E19" s="224"/>
      <c r="F19" s="224"/>
      <c r="G19" s="224"/>
      <c r="H19" s="224"/>
      <c r="I19" s="224"/>
      <c r="J19" s="225"/>
    </row>
    <row r="20" spans="2:10" ht="20.100000000000001" customHeight="1">
      <c r="B20" s="219" t="s">
        <v>88</v>
      </c>
      <c r="C20" s="220"/>
      <c r="D20" s="224"/>
      <c r="E20" s="224"/>
      <c r="F20" s="224"/>
      <c r="G20" s="224"/>
      <c r="H20" s="224"/>
      <c r="I20" s="224"/>
      <c r="J20" s="225"/>
    </row>
    <row r="21" spans="2:10" ht="20.100000000000001" customHeight="1">
      <c r="B21" s="219" t="s">
        <v>89</v>
      </c>
      <c r="C21" s="220"/>
      <c r="D21" s="224"/>
      <c r="E21" s="224"/>
      <c r="F21" s="224"/>
      <c r="G21" s="224"/>
      <c r="H21" s="224"/>
      <c r="I21" s="224"/>
      <c r="J21" s="225"/>
    </row>
    <row r="22" spans="2:10" ht="20.100000000000001" customHeight="1" thickBot="1">
      <c r="B22" s="226" t="s">
        <v>90</v>
      </c>
      <c r="C22" s="227"/>
      <c r="D22" s="228"/>
      <c r="E22" s="228"/>
      <c r="F22" s="228"/>
      <c r="G22" s="228"/>
      <c r="H22" s="228"/>
      <c r="I22" s="228"/>
      <c r="J22" s="229"/>
    </row>
    <row r="23" spans="2:10" ht="5.0999999999999996" customHeight="1" thickBot="1">
      <c r="B23" s="186"/>
      <c r="C23" s="186"/>
      <c r="D23" s="186"/>
      <c r="E23" s="186"/>
      <c r="F23" s="186"/>
      <c r="G23" s="186"/>
      <c r="H23" s="186"/>
      <c r="I23" s="186"/>
      <c r="J23" s="186"/>
    </row>
    <row r="24" spans="2:10" ht="20.100000000000001" customHeight="1">
      <c r="B24" s="215" t="s">
        <v>91</v>
      </c>
      <c r="C24" s="230"/>
      <c r="D24" s="217"/>
      <c r="E24" s="217"/>
      <c r="F24" s="217"/>
      <c r="G24" s="217"/>
      <c r="H24" s="217"/>
      <c r="I24" s="217"/>
      <c r="J24" s="218"/>
    </row>
    <row r="25" spans="2:10" ht="20.100000000000001" customHeight="1">
      <c r="B25" s="219" t="s">
        <v>92</v>
      </c>
      <c r="C25" s="231"/>
      <c r="D25" s="232" t="s">
        <v>82</v>
      </c>
      <c r="E25" s="233"/>
      <c r="F25" s="233"/>
      <c r="G25" s="233"/>
      <c r="H25" s="233"/>
      <c r="I25" s="233"/>
      <c r="J25" s="234"/>
    </row>
    <row r="26" spans="2:10" ht="20.100000000000001" customHeight="1" thickBot="1">
      <c r="B26" s="226" t="s">
        <v>93</v>
      </c>
      <c r="C26" s="235"/>
      <c r="D26" s="236" t="s">
        <v>84</v>
      </c>
      <c r="E26" s="237"/>
      <c r="F26" s="237"/>
      <c r="G26" s="237"/>
      <c r="H26" s="237"/>
      <c r="I26" s="237"/>
      <c r="J26" s="238"/>
    </row>
    <row r="27" spans="2:10" ht="5.0999999999999996" customHeight="1" thickBot="1">
      <c r="B27" s="186"/>
      <c r="C27" s="186"/>
      <c r="D27" s="186"/>
      <c r="E27" s="186"/>
      <c r="F27" s="186"/>
      <c r="G27" s="186"/>
      <c r="H27" s="186"/>
      <c r="I27" s="186"/>
      <c r="J27" s="186"/>
    </row>
    <row r="28" spans="2:10" ht="20.100000000000001" customHeight="1">
      <c r="B28" s="215" t="s">
        <v>94</v>
      </c>
      <c r="C28" s="230"/>
      <c r="D28" s="239"/>
      <c r="E28" s="240"/>
      <c r="F28" s="240"/>
      <c r="G28" s="240"/>
      <c r="H28" s="240"/>
      <c r="I28" s="240"/>
      <c r="J28" s="241"/>
    </row>
    <row r="29" spans="2:10" ht="20.100000000000001" customHeight="1">
      <c r="B29" s="219" t="s">
        <v>95</v>
      </c>
      <c r="C29" s="231"/>
      <c r="D29" s="242" t="s">
        <v>82</v>
      </c>
      <c r="E29" s="224"/>
      <c r="F29" s="224"/>
      <c r="G29" s="224"/>
      <c r="H29" s="224"/>
      <c r="I29" s="224"/>
      <c r="J29" s="225"/>
    </row>
    <row r="30" spans="2:10" ht="20.100000000000001" customHeight="1">
      <c r="B30" s="243" t="s">
        <v>96</v>
      </c>
      <c r="C30" s="244"/>
      <c r="D30" s="232" t="s">
        <v>84</v>
      </c>
      <c r="E30" s="233"/>
      <c r="F30" s="233"/>
      <c r="G30" s="233"/>
      <c r="H30" s="233"/>
      <c r="I30" s="233"/>
      <c r="J30" s="234"/>
    </row>
    <row r="31" spans="2:10" ht="20.100000000000001" customHeight="1">
      <c r="B31" s="243" t="s">
        <v>97</v>
      </c>
      <c r="C31" s="244"/>
      <c r="D31" s="233" t="s">
        <v>98</v>
      </c>
      <c r="E31" s="233"/>
      <c r="F31" s="233"/>
      <c r="G31" s="233"/>
      <c r="H31" s="233"/>
      <c r="I31" s="233"/>
      <c r="J31" s="234"/>
    </row>
    <row r="32" spans="2:10" ht="20.100000000000001" customHeight="1">
      <c r="B32" s="219" t="s">
        <v>99</v>
      </c>
      <c r="C32" s="231"/>
      <c r="D32" s="187" t="s">
        <v>100</v>
      </c>
      <c r="E32" s="188"/>
      <c r="F32" s="231" t="s">
        <v>101</v>
      </c>
      <c r="G32" s="231"/>
      <c r="H32" s="221"/>
      <c r="I32" s="222"/>
      <c r="J32" s="223"/>
    </row>
    <row r="33" spans="1:10" ht="20.100000000000001" customHeight="1">
      <c r="B33" s="219" t="s">
        <v>102</v>
      </c>
      <c r="C33" s="231"/>
      <c r="D33" s="187" t="s">
        <v>103</v>
      </c>
      <c r="E33" s="189" t="s">
        <v>104</v>
      </c>
      <c r="F33" s="231" t="s">
        <v>101</v>
      </c>
      <c r="G33" s="231"/>
      <c r="H33" s="221"/>
      <c r="I33" s="222"/>
      <c r="J33" s="223"/>
    </row>
    <row r="34" spans="1:10" ht="20.100000000000001" customHeight="1" thickBot="1">
      <c r="B34" s="226" t="s">
        <v>105</v>
      </c>
      <c r="C34" s="235"/>
      <c r="D34" s="190" t="s">
        <v>106</v>
      </c>
      <c r="E34" s="191"/>
      <c r="F34" s="235" t="s">
        <v>101</v>
      </c>
      <c r="G34" s="235"/>
      <c r="H34" s="245"/>
      <c r="I34" s="246"/>
      <c r="J34" s="247"/>
    </row>
    <row r="35" spans="1:10" ht="13.5" customHeight="1">
      <c r="A35" s="192" t="s">
        <v>107</v>
      </c>
    </row>
    <row r="36" spans="1:10" ht="13.5" customHeight="1">
      <c r="A36" s="192" t="s">
        <v>108</v>
      </c>
      <c r="B36" s="192"/>
      <c r="C36" s="192"/>
      <c r="D36" s="192"/>
      <c r="E36" s="192"/>
      <c r="F36" s="192"/>
      <c r="G36" s="192"/>
      <c r="H36" s="192"/>
      <c r="I36" s="192"/>
      <c r="J36" s="193"/>
    </row>
    <row r="37" spans="1:10" ht="13.5" customHeight="1">
      <c r="A37" s="194" t="s">
        <v>109</v>
      </c>
      <c r="B37" s="192"/>
      <c r="C37" s="192"/>
      <c r="D37" s="192"/>
      <c r="E37" s="192"/>
      <c r="F37" s="192"/>
      <c r="G37" s="192"/>
      <c r="H37" s="192"/>
      <c r="I37" s="192"/>
      <c r="J37" s="193"/>
    </row>
    <row r="38" spans="1:10" ht="13.5" customHeight="1">
      <c r="A38" s="192" t="s">
        <v>110</v>
      </c>
      <c r="B38" s="194"/>
      <c r="C38" s="194"/>
      <c r="D38" s="194"/>
      <c r="E38" s="194"/>
      <c r="F38" s="194"/>
      <c r="G38" s="194"/>
      <c r="H38" s="194"/>
      <c r="I38" s="194"/>
      <c r="J38" s="193"/>
    </row>
    <row r="39" spans="1:10" ht="13.5" customHeight="1">
      <c r="A39" s="192" t="s">
        <v>111</v>
      </c>
      <c r="B39" s="192"/>
      <c r="C39" s="192"/>
      <c r="D39" s="192"/>
      <c r="E39" s="192"/>
      <c r="F39" s="192"/>
      <c r="G39" s="192"/>
      <c r="H39" s="192"/>
      <c r="I39" s="192"/>
      <c r="J39" s="193"/>
    </row>
    <row r="40" spans="1:10" ht="13.5" customHeight="1">
      <c r="B40" s="192"/>
      <c r="C40" s="192"/>
      <c r="D40" s="192"/>
      <c r="E40" s="192"/>
      <c r="F40" s="192"/>
      <c r="G40" s="192"/>
      <c r="H40" s="192"/>
      <c r="I40" s="192"/>
      <c r="J40" s="193"/>
    </row>
    <row r="41" spans="1:10" ht="20.100000000000001" customHeight="1"/>
    <row r="42" spans="1:10" ht="20.100000000000001" customHeight="1"/>
    <row r="43" spans="1:10" ht="20.100000000000001" customHeight="1"/>
  </sheetData>
  <sheetProtection algorithmName="SHA-512" hashValue="d/P6NUpKy5AW1bZOu9bhDPBanW+sm5f/f7CmPHfSI3rlI0CmEp+zrIIItwNtoSgfDZQ82+mx/GbvnffLWb+eXA==" saltValue="8vSe0rWKFkgOJDnopRbfdw==" spinCount="100000" sheet="1" objects="1" scenarios="1"/>
  <mergeCells count="43">
    <mergeCell ref="B33:C33"/>
    <mergeCell ref="F33:G33"/>
    <mergeCell ref="H33:J33"/>
    <mergeCell ref="B34:C34"/>
    <mergeCell ref="F34:G34"/>
    <mergeCell ref="H34:J34"/>
    <mergeCell ref="B30:C30"/>
    <mergeCell ref="D30:J30"/>
    <mergeCell ref="B31:C31"/>
    <mergeCell ref="D31:J31"/>
    <mergeCell ref="B32:C32"/>
    <mergeCell ref="F32:G32"/>
    <mergeCell ref="H32:J32"/>
    <mergeCell ref="B26:C26"/>
    <mergeCell ref="D26:J26"/>
    <mergeCell ref="B28:C28"/>
    <mergeCell ref="D28:J28"/>
    <mergeCell ref="B29:C29"/>
    <mergeCell ref="D29:J29"/>
    <mergeCell ref="B22:C22"/>
    <mergeCell ref="D22:J22"/>
    <mergeCell ref="B24:C24"/>
    <mergeCell ref="D24:J24"/>
    <mergeCell ref="B25:C25"/>
    <mergeCell ref="D25:J25"/>
    <mergeCell ref="B19:C19"/>
    <mergeCell ref="D19:J19"/>
    <mergeCell ref="B20:C20"/>
    <mergeCell ref="D20:J20"/>
    <mergeCell ref="B21:C21"/>
    <mergeCell ref="D21:J21"/>
    <mergeCell ref="H12:K12"/>
    <mergeCell ref="H13:K13"/>
    <mergeCell ref="B17:C17"/>
    <mergeCell ref="D17:J17"/>
    <mergeCell ref="B18:C18"/>
    <mergeCell ref="D18:J18"/>
    <mergeCell ref="H11:K11"/>
    <mergeCell ref="A1:K2"/>
    <mergeCell ref="A4:E4"/>
    <mergeCell ref="A5:E5"/>
    <mergeCell ref="I6:K6"/>
    <mergeCell ref="H10:K10"/>
  </mergeCells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75"/>
  <sheetViews>
    <sheetView zoomScaleNormal="100" workbookViewId="0">
      <selection activeCell="R18" sqref="R18"/>
    </sheetView>
  </sheetViews>
  <sheetFormatPr defaultRowHeight="13.5"/>
  <cols>
    <col min="1" max="1" width="3.625" style="1" customWidth="1"/>
    <col min="2" max="2" width="9.75" style="1" customWidth="1"/>
    <col min="3" max="3" width="3.125" style="1" customWidth="1"/>
    <col min="4" max="5" width="6.625" style="1" customWidth="1"/>
    <col min="6" max="6" width="8.625" style="1" customWidth="1"/>
    <col min="7" max="8" width="6.625" style="1" customWidth="1"/>
    <col min="9" max="9" width="8.625" style="1" customWidth="1"/>
    <col min="10" max="11" width="6.625" style="1" customWidth="1"/>
    <col min="12" max="12" width="9.875" style="1" customWidth="1"/>
    <col min="13" max="13" width="8.625" style="1" customWidth="1"/>
    <col min="14" max="14" width="8.375" style="1" customWidth="1"/>
    <col min="15" max="15" width="9" style="1"/>
    <col min="16" max="16" width="10.625" style="1" customWidth="1"/>
    <col min="17" max="17" width="6.625" style="1" customWidth="1"/>
    <col min="18" max="256" width="9" style="1"/>
    <col min="257" max="257" width="3.625" style="1" customWidth="1"/>
    <col min="258" max="258" width="9.75" style="1" customWidth="1"/>
    <col min="259" max="259" width="3.125" style="1" customWidth="1"/>
    <col min="260" max="262" width="5.625" style="1" customWidth="1"/>
    <col min="263" max="265" width="7.625" style="1" customWidth="1"/>
    <col min="266" max="268" width="5.625" style="1" customWidth="1"/>
    <col min="269" max="269" width="8.625" style="1" customWidth="1"/>
    <col min="270" max="270" width="8.375" style="1" customWidth="1"/>
    <col min="271" max="272" width="9" style="1"/>
    <col min="273" max="273" width="6.625" style="1" customWidth="1"/>
    <col min="274" max="512" width="9" style="1"/>
    <col min="513" max="513" width="3.625" style="1" customWidth="1"/>
    <col min="514" max="514" width="9.75" style="1" customWidth="1"/>
    <col min="515" max="515" width="3.125" style="1" customWidth="1"/>
    <col min="516" max="518" width="5.625" style="1" customWidth="1"/>
    <col min="519" max="521" width="7.625" style="1" customWidth="1"/>
    <col min="522" max="524" width="5.625" style="1" customWidth="1"/>
    <col min="525" max="525" width="8.625" style="1" customWidth="1"/>
    <col min="526" max="526" width="8.375" style="1" customWidth="1"/>
    <col min="527" max="528" width="9" style="1"/>
    <col min="529" max="529" width="6.625" style="1" customWidth="1"/>
    <col min="530" max="768" width="9" style="1"/>
    <col min="769" max="769" width="3.625" style="1" customWidth="1"/>
    <col min="770" max="770" width="9.75" style="1" customWidth="1"/>
    <col min="771" max="771" width="3.125" style="1" customWidth="1"/>
    <col min="772" max="774" width="5.625" style="1" customWidth="1"/>
    <col min="775" max="777" width="7.625" style="1" customWidth="1"/>
    <col min="778" max="780" width="5.625" style="1" customWidth="1"/>
    <col min="781" max="781" width="8.625" style="1" customWidth="1"/>
    <col min="782" max="782" width="8.375" style="1" customWidth="1"/>
    <col min="783" max="784" width="9" style="1"/>
    <col min="785" max="785" width="6.625" style="1" customWidth="1"/>
    <col min="786" max="1024" width="9" style="1"/>
    <col min="1025" max="1025" width="3.625" style="1" customWidth="1"/>
    <col min="1026" max="1026" width="9.75" style="1" customWidth="1"/>
    <col min="1027" max="1027" width="3.125" style="1" customWidth="1"/>
    <col min="1028" max="1030" width="5.625" style="1" customWidth="1"/>
    <col min="1031" max="1033" width="7.625" style="1" customWidth="1"/>
    <col min="1034" max="1036" width="5.625" style="1" customWidth="1"/>
    <col min="1037" max="1037" width="8.625" style="1" customWidth="1"/>
    <col min="1038" max="1038" width="8.375" style="1" customWidth="1"/>
    <col min="1039" max="1040" width="9" style="1"/>
    <col min="1041" max="1041" width="6.625" style="1" customWidth="1"/>
    <col min="1042" max="1280" width="9" style="1"/>
    <col min="1281" max="1281" width="3.625" style="1" customWidth="1"/>
    <col min="1282" max="1282" width="9.75" style="1" customWidth="1"/>
    <col min="1283" max="1283" width="3.125" style="1" customWidth="1"/>
    <col min="1284" max="1286" width="5.625" style="1" customWidth="1"/>
    <col min="1287" max="1289" width="7.625" style="1" customWidth="1"/>
    <col min="1290" max="1292" width="5.625" style="1" customWidth="1"/>
    <col min="1293" max="1293" width="8.625" style="1" customWidth="1"/>
    <col min="1294" max="1294" width="8.375" style="1" customWidth="1"/>
    <col min="1295" max="1296" width="9" style="1"/>
    <col min="1297" max="1297" width="6.625" style="1" customWidth="1"/>
    <col min="1298" max="1536" width="9" style="1"/>
    <col min="1537" max="1537" width="3.625" style="1" customWidth="1"/>
    <col min="1538" max="1538" width="9.75" style="1" customWidth="1"/>
    <col min="1539" max="1539" width="3.125" style="1" customWidth="1"/>
    <col min="1540" max="1542" width="5.625" style="1" customWidth="1"/>
    <col min="1543" max="1545" width="7.625" style="1" customWidth="1"/>
    <col min="1546" max="1548" width="5.625" style="1" customWidth="1"/>
    <col min="1549" max="1549" width="8.625" style="1" customWidth="1"/>
    <col min="1550" max="1550" width="8.375" style="1" customWidth="1"/>
    <col min="1551" max="1552" width="9" style="1"/>
    <col min="1553" max="1553" width="6.625" style="1" customWidth="1"/>
    <col min="1554" max="1792" width="9" style="1"/>
    <col min="1793" max="1793" width="3.625" style="1" customWidth="1"/>
    <col min="1794" max="1794" width="9.75" style="1" customWidth="1"/>
    <col min="1795" max="1795" width="3.125" style="1" customWidth="1"/>
    <col min="1796" max="1798" width="5.625" style="1" customWidth="1"/>
    <col min="1799" max="1801" width="7.625" style="1" customWidth="1"/>
    <col min="1802" max="1804" width="5.625" style="1" customWidth="1"/>
    <col min="1805" max="1805" width="8.625" style="1" customWidth="1"/>
    <col min="1806" max="1806" width="8.375" style="1" customWidth="1"/>
    <col min="1807" max="1808" width="9" style="1"/>
    <col min="1809" max="1809" width="6.625" style="1" customWidth="1"/>
    <col min="1810" max="2048" width="9" style="1"/>
    <col min="2049" max="2049" width="3.625" style="1" customWidth="1"/>
    <col min="2050" max="2050" width="9.75" style="1" customWidth="1"/>
    <col min="2051" max="2051" width="3.125" style="1" customWidth="1"/>
    <col min="2052" max="2054" width="5.625" style="1" customWidth="1"/>
    <col min="2055" max="2057" width="7.625" style="1" customWidth="1"/>
    <col min="2058" max="2060" width="5.625" style="1" customWidth="1"/>
    <col min="2061" max="2061" width="8.625" style="1" customWidth="1"/>
    <col min="2062" max="2062" width="8.375" style="1" customWidth="1"/>
    <col min="2063" max="2064" width="9" style="1"/>
    <col min="2065" max="2065" width="6.625" style="1" customWidth="1"/>
    <col min="2066" max="2304" width="9" style="1"/>
    <col min="2305" max="2305" width="3.625" style="1" customWidth="1"/>
    <col min="2306" max="2306" width="9.75" style="1" customWidth="1"/>
    <col min="2307" max="2307" width="3.125" style="1" customWidth="1"/>
    <col min="2308" max="2310" width="5.625" style="1" customWidth="1"/>
    <col min="2311" max="2313" width="7.625" style="1" customWidth="1"/>
    <col min="2314" max="2316" width="5.625" style="1" customWidth="1"/>
    <col min="2317" max="2317" width="8.625" style="1" customWidth="1"/>
    <col min="2318" max="2318" width="8.375" style="1" customWidth="1"/>
    <col min="2319" max="2320" width="9" style="1"/>
    <col min="2321" max="2321" width="6.625" style="1" customWidth="1"/>
    <col min="2322" max="2560" width="9" style="1"/>
    <col min="2561" max="2561" width="3.625" style="1" customWidth="1"/>
    <col min="2562" max="2562" width="9.75" style="1" customWidth="1"/>
    <col min="2563" max="2563" width="3.125" style="1" customWidth="1"/>
    <col min="2564" max="2566" width="5.625" style="1" customWidth="1"/>
    <col min="2567" max="2569" width="7.625" style="1" customWidth="1"/>
    <col min="2570" max="2572" width="5.625" style="1" customWidth="1"/>
    <col min="2573" max="2573" width="8.625" style="1" customWidth="1"/>
    <col min="2574" max="2574" width="8.375" style="1" customWidth="1"/>
    <col min="2575" max="2576" width="9" style="1"/>
    <col min="2577" max="2577" width="6.625" style="1" customWidth="1"/>
    <col min="2578" max="2816" width="9" style="1"/>
    <col min="2817" max="2817" width="3.625" style="1" customWidth="1"/>
    <col min="2818" max="2818" width="9.75" style="1" customWidth="1"/>
    <col min="2819" max="2819" width="3.125" style="1" customWidth="1"/>
    <col min="2820" max="2822" width="5.625" style="1" customWidth="1"/>
    <col min="2823" max="2825" width="7.625" style="1" customWidth="1"/>
    <col min="2826" max="2828" width="5.625" style="1" customWidth="1"/>
    <col min="2829" max="2829" width="8.625" style="1" customWidth="1"/>
    <col min="2830" max="2830" width="8.375" style="1" customWidth="1"/>
    <col min="2831" max="2832" width="9" style="1"/>
    <col min="2833" max="2833" width="6.625" style="1" customWidth="1"/>
    <col min="2834" max="3072" width="9" style="1"/>
    <col min="3073" max="3073" width="3.625" style="1" customWidth="1"/>
    <col min="3074" max="3074" width="9.75" style="1" customWidth="1"/>
    <col min="3075" max="3075" width="3.125" style="1" customWidth="1"/>
    <col min="3076" max="3078" width="5.625" style="1" customWidth="1"/>
    <col min="3079" max="3081" width="7.625" style="1" customWidth="1"/>
    <col min="3082" max="3084" width="5.625" style="1" customWidth="1"/>
    <col min="3085" max="3085" width="8.625" style="1" customWidth="1"/>
    <col min="3086" max="3086" width="8.375" style="1" customWidth="1"/>
    <col min="3087" max="3088" width="9" style="1"/>
    <col min="3089" max="3089" width="6.625" style="1" customWidth="1"/>
    <col min="3090" max="3328" width="9" style="1"/>
    <col min="3329" max="3329" width="3.625" style="1" customWidth="1"/>
    <col min="3330" max="3330" width="9.75" style="1" customWidth="1"/>
    <col min="3331" max="3331" width="3.125" style="1" customWidth="1"/>
    <col min="3332" max="3334" width="5.625" style="1" customWidth="1"/>
    <col min="3335" max="3337" width="7.625" style="1" customWidth="1"/>
    <col min="3338" max="3340" width="5.625" style="1" customWidth="1"/>
    <col min="3341" max="3341" width="8.625" style="1" customWidth="1"/>
    <col min="3342" max="3342" width="8.375" style="1" customWidth="1"/>
    <col min="3343" max="3344" width="9" style="1"/>
    <col min="3345" max="3345" width="6.625" style="1" customWidth="1"/>
    <col min="3346" max="3584" width="9" style="1"/>
    <col min="3585" max="3585" width="3.625" style="1" customWidth="1"/>
    <col min="3586" max="3586" width="9.75" style="1" customWidth="1"/>
    <col min="3587" max="3587" width="3.125" style="1" customWidth="1"/>
    <col min="3588" max="3590" width="5.625" style="1" customWidth="1"/>
    <col min="3591" max="3593" width="7.625" style="1" customWidth="1"/>
    <col min="3594" max="3596" width="5.625" style="1" customWidth="1"/>
    <col min="3597" max="3597" width="8.625" style="1" customWidth="1"/>
    <col min="3598" max="3598" width="8.375" style="1" customWidth="1"/>
    <col min="3599" max="3600" width="9" style="1"/>
    <col min="3601" max="3601" width="6.625" style="1" customWidth="1"/>
    <col min="3602" max="3840" width="9" style="1"/>
    <col min="3841" max="3841" width="3.625" style="1" customWidth="1"/>
    <col min="3842" max="3842" width="9.75" style="1" customWidth="1"/>
    <col min="3843" max="3843" width="3.125" style="1" customWidth="1"/>
    <col min="3844" max="3846" width="5.625" style="1" customWidth="1"/>
    <col min="3847" max="3849" width="7.625" style="1" customWidth="1"/>
    <col min="3850" max="3852" width="5.625" style="1" customWidth="1"/>
    <col min="3853" max="3853" width="8.625" style="1" customWidth="1"/>
    <col min="3854" max="3854" width="8.375" style="1" customWidth="1"/>
    <col min="3855" max="3856" width="9" style="1"/>
    <col min="3857" max="3857" width="6.625" style="1" customWidth="1"/>
    <col min="3858" max="4096" width="9" style="1"/>
    <col min="4097" max="4097" width="3.625" style="1" customWidth="1"/>
    <col min="4098" max="4098" width="9.75" style="1" customWidth="1"/>
    <col min="4099" max="4099" width="3.125" style="1" customWidth="1"/>
    <col min="4100" max="4102" width="5.625" style="1" customWidth="1"/>
    <col min="4103" max="4105" width="7.625" style="1" customWidth="1"/>
    <col min="4106" max="4108" width="5.625" style="1" customWidth="1"/>
    <col min="4109" max="4109" width="8.625" style="1" customWidth="1"/>
    <col min="4110" max="4110" width="8.375" style="1" customWidth="1"/>
    <col min="4111" max="4112" width="9" style="1"/>
    <col min="4113" max="4113" width="6.625" style="1" customWidth="1"/>
    <col min="4114" max="4352" width="9" style="1"/>
    <col min="4353" max="4353" width="3.625" style="1" customWidth="1"/>
    <col min="4354" max="4354" width="9.75" style="1" customWidth="1"/>
    <col min="4355" max="4355" width="3.125" style="1" customWidth="1"/>
    <col min="4356" max="4358" width="5.625" style="1" customWidth="1"/>
    <col min="4359" max="4361" width="7.625" style="1" customWidth="1"/>
    <col min="4362" max="4364" width="5.625" style="1" customWidth="1"/>
    <col min="4365" max="4365" width="8.625" style="1" customWidth="1"/>
    <col min="4366" max="4366" width="8.375" style="1" customWidth="1"/>
    <col min="4367" max="4368" width="9" style="1"/>
    <col min="4369" max="4369" width="6.625" style="1" customWidth="1"/>
    <col min="4370" max="4608" width="9" style="1"/>
    <col min="4609" max="4609" width="3.625" style="1" customWidth="1"/>
    <col min="4610" max="4610" width="9.75" style="1" customWidth="1"/>
    <col min="4611" max="4611" width="3.125" style="1" customWidth="1"/>
    <col min="4612" max="4614" width="5.625" style="1" customWidth="1"/>
    <col min="4615" max="4617" width="7.625" style="1" customWidth="1"/>
    <col min="4618" max="4620" width="5.625" style="1" customWidth="1"/>
    <col min="4621" max="4621" width="8.625" style="1" customWidth="1"/>
    <col min="4622" max="4622" width="8.375" style="1" customWidth="1"/>
    <col min="4623" max="4624" width="9" style="1"/>
    <col min="4625" max="4625" width="6.625" style="1" customWidth="1"/>
    <col min="4626" max="4864" width="9" style="1"/>
    <col min="4865" max="4865" width="3.625" style="1" customWidth="1"/>
    <col min="4866" max="4866" width="9.75" style="1" customWidth="1"/>
    <col min="4867" max="4867" width="3.125" style="1" customWidth="1"/>
    <col min="4868" max="4870" width="5.625" style="1" customWidth="1"/>
    <col min="4871" max="4873" width="7.625" style="1" customWidth="1"/>
    <col min="4874" max="4876" width="5.625" style="1" customWidth="1"/>
    <col min="4877" max="4877" width="8.625" style="1" customWidth="1"/>
    <col min="4878" max="4878" width="8.375" style="1" customWidth="1"/>
    <col min="4879" max="4880" width="9" style="1"/>
    <col min="4881" max="4881" width="6.625" style="1" customWidth="1"/>
    <col min="4882" max="5120" width="9" style="1"/>
    <col min="5121" max="5121" width="3.625" style="1" customWidth="1"/>
    <col min="5122" max="5122" width="9.75" style="1" customWidth="1"/>
    <col min="5123" max="5123" width="3.125" style="1" customWidth="1"/>
    <col min="5124" max="5126" width="5.625" style="1" customWidth="1"/>
    <col min="5127" max="5129" width="7.625" style="1" customWidth="1"/>
    <col min="5130" max="5132" width="5.625" style="1" customWidth="1"/>
    <col min="5133" max="5133" width="8.625" style="1" customWidth="1"/>
    <col min="5134" max="5134" width="8.375" style="1" customWidth="1"/>
    <col min="5135" max="5136" width="9" style="1"/>
    <col min="5137" max="5137" width="6.625" style="1" customWidth="1"/>
    <col min="5138" max="5376" width="9" style="1"/>
    <col min="5377" max="5377" width="3.625" style="1" customWidth="1"/>
    <col min="5378" max="5378" width="9.75" style="1" customWidth="1"/>
    <col min="5379" max="5379" width="3.125" style="1" customWidth="1"/>
    <col min="5380" max="5382" width="5.625" style="1" customWidth="1"/>
    <col min="5383" max="5385" width="7.625" style="1" customWidth="1"/>
    <col min="5386" max="5388" width="5.625" style="1" customWidth="1"/>
    <col min="5389" max="5389" width="8.625" style="1" customWidth="1"/>
    <col min="5390" max="5390" width="8.375" style="1" customWidth="1"/>
    <col min="5391" max="5392" width="9" style="1"/>
    <col min="5393" max="5393" width="6.625" style="1" customWidth="1"/>
    <col min="5394" max="5632" width="9" style="1"/>
    <col min="5633" max="5633" width="3.625" style="1" customWidth="1"/>
    <col min="5634" max="5634" width="9.75" style="1" customWidth="1"/>
    <col min="5635" max="5635" width="3.125" style="1" customWidth="1"/>
    <col min="5636" max="5638" width="5.625" style="1" customWidth="1"/>
    <col min="5639" max="5641" width="7.625" style="1" customWidth="1"/>
    <col min="5642" max="5644" width="5.625" style="1" customWidth="1"/>
    <col min="5645" max="5645" width="8.625" style="1" customWidth="1"/>
    <col min="5646" max="5646" width="8.375" style="1" customWidth="1"/>
    <col min="5647" max="5648" width="9" style="1"/>
    <col min="5649" max="5649" width="6.625" style="1" customWidth="1"/>
    <col min="5650" max="5888" width="9" style="1"/>
    <col min="5889" max="5889" width="3.625" style="1" customWidth="1"/>
    <col min="5890" max="5890" width="9.75" style="1" customWidth="1"/>
    <col min="5891" max="5891" width="3.125" style="1" customWidth="1"/>
    <col min="5892" max="5894" width="5.625" style="1" customWidth="1"/>
    <col min="5895" max="5897" width="7.625" style="1" customWidth="1"/>
    <col min="5898" max="5900" width="5.625" style="1" customWidth="1"/>
    <col min="5901" max="5901" width="8.625" style="1" customWidth="1"/>
    <col min="5902" max="5902" width="8.375" style="1" customWidth="1"/>
    <col min="5903" max="5904" width="9" style="1"/>
    <col min="5905" max="5905" width="6.625" style="1" customWidth="1"/>
    <col min="5906" max="6144" width="9" style="1"/>
    <col min="6145" max="6145" width="3.625" style="1" customWidth="1"/>
    <col min="6146" max="6146" width="9.75" style="1" customWidth="1"/>
    <col min="6147" max="6147" width="3.125" style="1" customWidth="1"/>
    <col min="6148" max="6150" width="5.625" style="1" customWidth="1"/>
    <col min="6151" max="6153" width="7.625" style="1" customWidth="1"/>
    <col min="6154" max="6156" width="5.625" style="1" customWidth="1"/>
    <col min="6157" max="6157" width="8.625" style="1" customWidth="1"/>
    <col min="6158" max="6158" width="8.375" style="1" customWidth="1"/>
    <col min="6159" max="6160" width="9" style="1"/>
    <col min="6161" max="6161" width="6.625" style="1" customWidth="1"/>
    <col min="6162" max="6400" width="9" style="1"/>
    <col min="6401" max="6401" width="3.625" style="1" customWidth="1"/>
    <col min="6402" max="6402" width="9.75" style="1" customWidth="1"/>
    <col min="6403" max="6403" width="3.125" style="1" customWidth="1"/>
    <col min="6404" max="6406" width="5.625" style="1" customWidth="1"/>
    <col min="6407" max="6409" width="7.625" style="1" customWidth="1"/>
    <col min="6410" max="6412" width="5.625" style="1" customWidth="1"/>
    <col min="6413" max="6413" width="8.625" style="1" customWidth="1"/>
    <col min="6414" max="6414" width="8.375" style="1" customWidth="1"/>
    <col min="6415" max="6416" width="9" style="1"/>
    <col min="6417" max="6417" width="6.625" style="1" customWidth="1"/>
    <col min="6418" max="6656" width="9" style="1"/>
    <col min="6657" max="6657" width="3.625" style="1" customWidth="1"/>
    <col min="6658" max="6658" width="9.75" style="1" customWidth="1"/>
    <col min="6659" max="6659" width="3.125" style="1" customWidth="1"/>
    <col min="6660" max="6662" width="5.625" style="1" customWidth="1"/>
    <col min="6663" max="6665" width="7.625" style="1" customWidth="1"/>
    <col min="6666" max="6668" width="5.625" style="1" customWidth="1"/>
    <col min="6669" max="6669" width="8.625" style="1" customWidth="1"/>
    <col min="6670" max="6670" width="8.375" style="1" customWidth="1"/>
    <col min="6671" max="6672" width="9" style="1"/>
    <col min="6673" max="6673" width="6.625" style="1" customWidth="1"/>
    <col min="6674" max="6912" width="9" style="1"/>
    <col min="6913" max="6913" width="3.625" style="1" customWidth="1"/>
    <col min="6914" max="6914" width="9.75" style="1" customWidth="1"/>
    <col min="6915" max="6915" width="3.125" style="1" customWidth="1"/>
    <col min="6916" max="6918" width="5.625" style="1" customWidth="1"/>
    <col min="6919" max="6921" width="7.625" style="1" customWidth="1"/>
    <col min="6922" max="6924" width="5.625" style="1" customWidth="1"/>
    <col min="6925" max="6925" width="8.625" style="1" customWidth="1"/>
    <col min="6926" max="6926" width="8.375" style="1" customWidth="1"/>
    <col min="6927" max="6928" width="9" style="1"/>
    <col min="6929" max="6929" width="6.625" style="1" customWidth="1"/>
    <col min="6930" max="7168" width="9" style="1"/>
    <col min="7169" max="7169" width="3.625" style="1" customWidth="1"/>
    <col min="7170" max="7170" width="9.75" style="1" customWidth="1"/>
    <col min="7171" max="7171" width="3.125" style="1" customWidth="1"/>
    <col min="7172" max="7174" width="5.625" style="1" customWidth="1"/>
    <col min="7175" max="7177" width="7.625" style="1" customWidth="1"/>
    <col min="7178" max="7180" width="5.625" style="1" customWidth="1"/>
    <col min="7181" max="7181" width="8.625" style="1" customWidth="1"/>
    <col min="7182" max="7182" width="8.375" style="1" customWidth="1"/>
    <col min="7183" max="7184" width="9" style="1"/>
    <col min="7185" max="7185" width="6.625" style="1" customWidth="1"/>
    <col min="7186" max="7424" width="9" style="1"/>
    <col min="7425" max="7425" width="3.625" style="1" customWidth="1"/>
    <col min="7426" max="7426" width="9.75" style="1" customWidth="1"/>
    <col min="7427" max="7427" width="3.125" style="1" customWidth="1"/>
    <col min="7428" max="7430" width="5.625" style="1" customWidth="1"/>
    <col min="7431" max="7433" width="7.625" style="1" customWidth="1"/>
    <col min="7434" max="7436" width="5.625" style="1" customWidth="1"/>
    <col min="7437" max="7437" width="8.625" style="1" customWidth="1"/>
    <col min="7438" max="7438" width="8.375" style="1" customWidth="1"/>
    <col min="7439" max="7440" width="9" style="1"/>
    <col min="7441" max="7441" width="6.625" style="1" customWidth="1"/>
    <col min="7442" max="7680" width="9" style="1"/>
    <col min="7681" max="7681" width="3.625" style="1" customWidth="1"/>
    <col min="7682" max="7682" width="9.75" style="1" customWidth="1"/>
    <col min="7683" max="7683" width="3.125" style="1" customWidth="1"/>
    <col min="7684" max="7686" width="5.625" style="1" customWidth="1"/>
    <col min="7687" max="7689" width="7.625" style="1" customWidth="1"/>
    <col min="7690" max="7692" width="5.625" style="1" customWidth="1"/>
    <col min="7693" max="7693" width="8.625" style="1" customWidth="1"/>
    <col min="7694" max="7694" width="8.375" style="1" customWidth="1"/>
    <col min="7695" max="7696" width="9" style="1"/>
    <col min="7697" max="7697" width="6.625" style="1" customWidth="1"/>
    <col min="7698" max="7936" width="9" style="1"/>
    <col min="7937" max="7937" width="3.625" style="1" customWidth="1"/>
    <col min="7938" max="7938" width="9.75" style="1" customWidth="1"/>
    <col min="7939" max="7939" width="3.125" style="1" customWidth="1"/>
    <col min="7940" max="7942" width="5.625" style="1" customWidth="1"/>
    <col min="7943" max="7945" width="7.625" style="1" customWidth="1"/>
    <col min="7946" max="7948" width="5.625" style="1" customWidth="1"/>
    <col min="7949" max="7949" width="8.625" style="1" customWidth="1"/>
    <col min="7950" max="7950" width="8.375" style="1" customWidth="1"/>
    <col min="7951" max="7952" width="9" style="1"/>
    <col min="7953" max="7953" width="6.625" style="1" customWidth="1"/>
    <col min="7954" max="8192" width="9" style="1"/>
    <col min="8193" max="8193" width="3.625" style="1" customWidth="1"/>
    <col min="8194" max="8194" width="9.75" style="1" customWidth="1"/>
    <col min="8195" max="8195" width="3.125" style="1" customWidth="1"/>
    <col min="8196" max="8198" width="5.625" style="1" customWidth="1"/>
    <col min="8199" max="8201" width="7.625" style="1" customWidth="1"/>
    <col min="8202" max="8204" width="5.625" style="1" customWidth="1"/>
    <col min="8205" max="8205" width="8.625" style="1" customWidth="1"/>
    <col min="8206" max="8206" width="8.375" style="1" customWidth="1"/>
    <col min="8207" max="8208" width="9" style="1"/>
    <col min="8209" max="8209" width="6.625" style="1" customWidth="1"/>
    <col min="8210" max="8448" width="9" style="1"/>
    <col min="8449" max="8449" width="3.625" style="1" customWidth="1"/>
    <col min="8450" max="8450" width="9.75" style="1" customWidth="1"/>
    <col min="8451" max="8451" width="3.125" style="1" customWidth="1"/>
    <col min="8452" max="8454" width="5.625" style="1" customWidth="1"/>
    <col min="8455" max="8457" width="7.625" style="1" customWidth="1"/>
    <col min="8458" max="8460" width="5.625" style="1" customWidth="1"/>
    <col min="8461" max="8461" width="8.625" style="1" customWidth="1"/>
    <col min="8462" max="8462" width="8.375" style="1" customWidth="1"/>
    <col min="8463" max="8464" width="9" style="1"/>
    <col min="8465" max="8465" width="6.625" style="1" customWidth="1"/>
    <col min="8466" max="8704" width="9" style="1"/>
    <col min="8705" max="8705" width="3.625" style="1" customWidth="1"/>
    <col min="8706" max="8706" width="9.75" style="1" customWidth="1"/>
    <col min="8707" max="8707" width="3.125" style="1" customWidth="1"/>
    <col min="8708" max="8710" width="5.625" style="1" customWidth="1"/>
    <col min="8711" max="8713" width="7.625" style="1" customWidth="1"/>
    <col min="8714" max="8716" width="5.625" style="1" customWidth="1"/>
    <col min="8717" max="8717" width="8.625" style="1" customWidth="1"/>
    <col min="8718" max="8718" width="8.375" style="1" customWidth="1"/>
    <col min="8719" max="8720" width="9" style="1"/>
    <col min="8721" max="8721" width="6.625" style="1" customWidth="1"/>
    <col min="8722" max="8960" width="9" style="1"/>
    <col min="8961" max="8961" width="3.625" style="1" customWidth="1"/>
    <col min="8962" max="8962" width="9.75" style="1" customWidth="1"/>
    <col min="8963" max="8963" width="3.125" style="1" customWidth="1"/>
    <col min="8964" max="8966" width="5.625" style="1" customWidth="1"/>
    <col min="8967" max="8969" width="7.625" style="1" customWidth="1"/>
    <col min="8970" max="8972" width="5.625" style="1" customWidth="1"/>
    <col min="8973" max="8973" width="8.625" style="1" customWidth="1"/>
    <col min="8974" max="8974" width="8.375" style="1" customWidth="1"/>
    <col min="8975" max="8976" width="9" style="1"/>
    <col min="8977" max="8977" width="6.625" style="1" customWidth="1"/>
    <col min="8978" max="9216" width="9" style="1"/>
    <col min="9217" max="9217" width="3.625" style="1" customWidth="1"/>
    <col min="9218" max="9218" width="9.75" style="1" customWidth="1"/>
    <col min="9219" max="9219" width="3.125" style="1" customWidth="1"/>
    <col min="9220" max="9222" width="5.625" style="1" customWidth="1"/>
    <col min="9223" max="9225" width="7.625" style="1" customWidth="1"/>
    <col min="9226" max="9228" width="5.625" style="1" customWidth="1"/>
    <col min="9229" max="9229" width="8.625" style="1" customWidth="1"/>
    <col min="9230" max="9230" width="8.375" style="1" customWidth="1"/>
    <col min="9231" max="9232" width="9" style="1"/>
    <col min="9233" max="9233" width="6.625" style="1" customWidth="1"/>
    <col min="9234" max="9472" width="9" style="1"/>
    <col min="9473" max="9473" width="3.625" style="1" customWidth="1"/>
    <col min="9474" max="9474" width="9.75" style="1" customWidth="1"/>
    <col min="9475" max="9475" width="3.125" style="1" customWidth="1"/>
    <col min="9476" max="9478" width="5.625" style="1" customWidth="1"/>
    <col min="9479" max="9481" width="7.625" style="1" customWidth="1"/>
    <col min="9482" max="9484" width="5.625" style="1" customWidth="1"/>
    <col min="9485" max="9485" width="8.625" style="1" customWidth="1"/>
    <col min="9486" max="9486" width="8.375" style="1" customWidth="1"/>
    <col min="9487" max="9488" width="9" style="1"/>
    <col min="9489" max="9489" width="6.625" style="1" customWidth="1"/>
    <col min="9490" max="9728" width="9" style="1"/>
    <col min="9729" max="9729" width="3.625" style="1" customWidth="1"/>
    <col min="9730" max="9730" width="9.75" style="1" customWidth="1"/>
    <col min="9731" max="9731" width="3.125" style="1" customWidth="1"/>
    <col min="9732" max="9734" width="5.625" style="1" customWidth="1"/>
    <col min="9735" max="9737" width="7.625" style="1" customWidth="1"/>
    <col min="9738" max="9740" width="5.625" style="1" customWidth="1"/>
    <col min="9741" max="9741" width="8.625" style="1" customWidth="1"/>
    <col min="9742" max="9742" width="8.375" style="1" customWidth="1"/>
    <col min="9743" max="9744" width="9" style="1"/>
    <col min="9745" max="9745" width="6.625" style="1" customWidth="1"/>
    <col min="9746" max="9984" width="9" style="1"/>
    <col min="9985" max="9985" width="3.625" style="1" customWidth="1"/>
    <col min="9986" max="9986" width="9.75" style="1" customWidth="1"/>
    <col min="9987" max="9987" width="3.125" style="1" customWidth="1"/>
    <col min="9988" max="9990" width="5.625" style="1" customWidth="1"/>
    <col min="9991" max="9993" width="7.625" style="1" customWidth="1"/>
    <col min="9994" max="9996" width="5.625" style="1" customWidth="1"/>
    <col min="9997" max="9997" width="8.625" style="1" customWidth="1"/>
    <col min="9998" max="9998" width="8.375" style="1" customWidth="1"/>
    <col min="9999" max="10000" width="9" style="1"/>
    <col min="10001" max="10001" width="6.625" style="1" customWidth="1"/>
    <col min="10002" max="10240" width="9" style="1"/>
    <col min="10241" max="10241" width="3.625" style="1" customWidth="1"/>
    <col min="10242" max="10242" width="9.75" style="1" customWidth="1"/>
    <col min="10243" max="10243" width="3.125" style="1" customWidth="1"/>
    <col min="10244" max="10246" width="5.625" style="1" customWidth="1"/>
    <col min="10247" max="10249" width="7.625" style="1" customWidth="1"/>
    <col min="10250" max="10252" width="5.625" style="1" customWidth="1"/>
    <col min="10253" max="10253" width="8.625" style="1" customWidth="1"/>
    <col min="10254" max="10254" width="8.375" style="1" customWidth="1"/>
    <col min="10255" max="10256" width="9" style="1"/>
    <col min="10257" max="10257" width="6.625" style="1" customWidth="1"/>
    <col min="10258" max="10496" width="9" style="1"/>
    <col min="10497" max="10497" width="3.625" style="1" customWidth="1"/>
    <col min="10498" max="10498" width="9.75" style="1" customWidth="1"/>
    <col min="10499" max="10499" width="3.125" style="1" customWidth="1"/>
    <col min="10500" max="10502" width="5.625" style="1" customWidth="1"/>
    <col min="10503" max="10505" width="7.625" style="1" customWidth="1"/>
    <col min="10506" max="10508" width="5.625" style="1" customWidth="1"/>
    <col min="10509" max="10509" width="8.625" style="1" customWidth="1"/>
    <col min="10510" max="10510" width="8.375" style="1" customWidth="1"/>
    <col min="10511" max="10512" width="9" style="1"/>
    <col min="10513" max="10513" width="6.625" style="1" customWidth="1"/>
    <col min="10514" max="10752" width="9" style="1"/>
    <col min="10753" max="10753" width="3.625" style="1" customWidth="1"/>
    <col min="10754" max="10754" width="9.75" style="1" customWidth="1"/>
    <col min="10755" max="10755" width="3.125" style="1" customWidth="1"/>
    <col min="10756" max="10758" width="5.625" style="1" customWidth="1"/>
    <col min="10759" max="10761" width="7.625" style="1" customWidth="1"/>
    <col min="10762" max="10764" width="5.625" style="1" customWidth="1"/>
    <col min="10765" max="10765" width="8.625" style="1" customWidth="1"/>
    <col min="10766" max="10766" width="8.375" style="1" customWidth="1"/>
    <col min="10767" max="10768" width="9" style="1"/>
    <col min="10769" max="10769" width="6.625" style="1" customWidth="1"/>
    <col min="10770" max="11008" width="9" style="1"/>
    <col min="11009" max="11009" width="3.625" style="1" customWidth="1"/>
    <col min="11010" max="11010" width="9.75" style="1" customWidth="1"/>
    <col min="11011" max="11011" width="3.125" style="1" customWidth="1"/>
    <col min="11012" max="11014" width="5.625" style="1" customWidth="1"/>
    <col min="11015" max="11017" width="7.625" style="1" customWidth="1"/>
    <col min="11018" max="11020" width="5.625" style="1" customWidth="1"/>
    <col min="11021" max="11021" width="8.625" style="1" customWidth="1"/>
    <col min="11022" max="11022" width="8.375" style="1" customWidth="1"/>
    <col min="11023" max="11024" width="9" style="1"/>
    <col min="11025" max="11025" width="6.625" style="1" customWidth="1"/>
    <col min="11026" max="11264" width="9" style="1"/>
    <col min="11265" max="11265" width="3.625" style="1" customWidth="1"/>
    <col min="11266" max="11266" width="9.75" style="1" customWidth="1"/>
    <col min="11267" max="11267" width="3.125" style="1" customWidth="1"/>
    <col min="11268" max="11270" width="5.625" style="1" customWidth="1"/>
    <col min="11271" max="11273" width="7.625" style="1" customWidth="1"/>
    <col min="11274" max="11276" width="5.625" style="1" customWidth="1"/>
    <col min="11277" max="11277" width="8.625" style="1" customWidth="1"/>
    <col min="11278" max="11278" width="8.375" style="1" customWidth="1"/>
    <col min="11279" max="11280" width="9" style="1"/>
    <col min="11281" max="11281" width="6.625" style="1" customWidth="1"/>
    <col min="11282" max="11520" width="9" style="1"/>
    <col min="11521" max="11521" width="3.625" style="1" customWidth="1"/>
    <col min="11522" max="11522" width="9.75" style="1" customWidth="1"/>
    <col min="11523" max="11523" width="3.125" style="1" customWidth="1"/>
    <col min="11524" max="11526" width="5.625" style="1" customWidth="1"/>
    <col min="11527" max="11529" width="7.625" style="1" customWidth="1"/>
    <col min="11530" max="11532" width="5.625" style="1" customWidth="1"/>
    <col min="11533" max="11533" width="8.625" style="1" customWidth="1"/>
    <col min="11534" max="11534" width="8.375" style="1" customWidth="1"/>
    <col min="11535" max="11536" width="9" style="1"/>
    <col min="11537" max="11537" width="6.625" style="1" customWidth="1"/>
    <col min="11538" max="11776" width="9" style="1"/>
    <col min="11777" max="11777" width="3.625" style="1" customWidth="1"/>
    <col min="11778" max="11778" width="9.75" style="1" customWidth="1"/>
    <col min="11779" max="11779" width="3.125" style="1" customWidth="1"/>
    <col min="11780" max="11782" width="5.625" style="1" customWidth="1"/>
    <col min="11783" max="11785" width="7.625" style="1" customWidth="1"/>
    <col min="11786" max="11788" width="5.625" style="1" customWidth="1"/>
    <col min="11789" max="11789" width="8.625" style="1" customWidth="1"/>
    <col min="11790" max="11790" width="8.375" style="1" customWidth="1"/>
    <col min="11791" max="11792" width="9" style="1"/>
    <col min="11793" max="11793" width="6.625" style="1" customWidth="1"/>
    <col min="11794" max="12032" width="9" style="1"/>
    <col min="12033" max="12033" width="3.625" style="1" customWidth="1"/>
    <col min="12034" max="12034" width="9.75" style="1" customWidth="1"/>
    <col min="12035" max="12035" width="3.125" style="1" customWidth="1"/>
    <col min="12036" max="12038" width="5.625" style="1" customWidth="1"/>
    <col min="12039" max="12041" width="7.625" style="1" customWidth="1"/>
    <col min="12042" max="12044" width="5.625" style="1" customWidth="1"/>
    <col min="12045" max="12045" width="8.625" style="1" customWidth="1"/>
    <col min="12046" max="12046" width="8.375" style="1" customWidth="1"/>
    <col min="12047" max="12048" width="9" style="1"/>
    <col min="12049" max="12049" width="6.625" style="1" customWidth="1"/>
    <col min="12050" max="12288" width="9" style="1"/>
    <col min="12289" max="12289" width="3.625" style="1" customWidth="1"/>
    <col min="12290" max="12290" width="9.75" style="1" customWidth="1"/>
    <col min="12291" max="12291" width="3.125" style="1" customWidth="1"/>
    <col min="12292" max="12294" width="5.625" style="1" customWidth="1"/>
    <col min="12295" max="12297" width="7.625" style="1" customWidth="1"/>
    <col min="12298" max="12300" width="5.625" style="1" customWidth="1"/>
    <col min="12301" max="12301" width="8.625" style="1" customWidth="1"/>
    <col min="12302" max="12302" width="8.375" style="1" customWidth="1"/>
    <col min="12303" max="12304" width="9" style="1"/>
    <col min="12305" max="12305" width="6.625" style="1" customWidth="1"/>
    <col min="12306" max="12544" width="9" style="1"/>
    <col min="12545" max="12545" width="3.625" style="1" customWidth="1"/>
    <col min="12546" max="12546" width="9.75" style="1" customWidth="1"/>
    <col min="12547" max="12547" width="3.125" style="1" customWidth="1"/>
    <col min="12548" max="12550" width="5.625" style="1" customWidth="1"/>
    <col min="12551" max="12553" width="7.625" style="1" customWidth="1"/>
    <col min="12554" max="12556" width="5.625" style="1" customWidth="1"/>
    <col min="12557" max="12557" width="8.625" style="1" customWidth="1"/>
    <col min="12558" max="12558" width="8.375" style="1" customWidth="1"/>
    <col min="12559" max="12560" width="9" style="1"/>
    <col min="12561" max="12561" width="6.625" style="1" customWidth="1"/>
    <col min="12562" max="12800" width="9" style="1"/>
    <col min="12801" max="12801" width="3.625" style="1" customWidth="1"/>
    <col min="12802" max="12802" width="9.75" style="1" customWidth="1"/>
    <col min="12803" max="12803" width="3.125" style="1" customWidth="1"/>
    <col min="12804" max="12806" width="5.625" style="1" customWidth="1"/>
    <col min="12807" max="12809" width="7.625" style="1" customWidth="1"/>
    <col min="12810" max="12812" width="5.625" style="1" customWidth="1"/>
    <col min="12813" max="12813" width="8.625" style="1" customWidth="1"/>
    <col min="12814" max="12814" width="8.375" style="1" customWidth="1"/>
    <col min="12815" max="12816" width="9" style="1"/>
    <col min="12817" max="12817" width="6.625" style="1" customWidth="1"/>
    <col min="12818" max="13056" width="9" style="1"/>
    <col min="13057" max="13057" width="3.625" style="1" customWidth="1"/>
    <col min="13058" max="13058" width="9.75" style="1" customWidth="1"/>
    <col min="13059" max="13059" width="3.125" style="1" customWidth="1"/>
    <col min="13060" max="13062" width="5.625" style="1" customWidth="1"/>
    <col min="13063" max="13065" width="7.625" style="1" customWidth="1"/>
    <col min="13066" max="13068" width="5.625" style="1" customWidth="1"/>
    <col min="13069" max="13069" width="8.625" style="1" customWidth="1"/>
    <col min="13070" max="13070" width="8.375" style="1" customWidth="1"/>
    <col min="13071" max="13072" width="9" style="1"/>
    <col min="13073" max="13073" width="6.625" style="1" customWidth="1"/>
    <col min="13074" max="13312" width="9" style="1"/>
    <col min="13313" max="13313" width="3.625" style="1" customWidth="1"/>
    <col min="13314" max="13314" width="9.75" style="1" customWidth="1"/>
    <col min="13315" max="13315" width="3.125" style="1" customWidth="1"/>
    <col min="13316" max="13318" width="5.625" style="1" customWidth="1"/>
    <col min="13319" max="13321" width="7.625" style="1" customWidth="1"/>
    <col min="13322" max="13324" width="5.625" style="1" customWidth="1"/>
    <col min="13325" max="13325" width="8.625" style="1" customWidth="1"/>
    <col min="13326" max="13326" width="8.375" style="1" customWidth="1"/>
    <col min="13327" max="13328" width="9" style="1"/>
    <col min="13329" max="13329" width="6.625" style="1" customWidth="1"/>
    <col min="13330" max="13568" width="9" style="1"/>
    <col min="13569" max="13569" width="3.625" style="1" customWidth="1"/>
    <col min="13570" max="13570" width="9.75" style="1" customWidth="1"/>
    <col min="13571" max="13571" width="3.125" style="1" customWidth="1"/>
    <col min="13572" max="13574" width="5.625" style="1" customWidth="1"/>
    <col min="13575" max="13577" width="7.625" style="1" customWidth="1"/>
    <col min="13578" max="13580" width="5.625" style="1" customWidth="1"/>
    <col min="13581" max="13581" width="8.625" style="1" customWidth="1"/>
    <col min="13582" max="13582" width="8.375" style="1" customWidth="1"/>
    <col min="13583" max="13584" width="9" style="1"/>
    <col min="13585" max="13585" width="6.625" style="1" customWidth="1"/>
    <col min="13586" max="13824" width="9" style="1"/>
    <col min="13825" max="13825" width="3.625" style="1" customWidth="1"/>
    <col min="13826" max="13826" width="9.75" style="1" customWidth="1"/>
    <col min="13827" max="13827" width="3.125" style="1" customWidth="1"/>
    <col min="13828" max="13830" width="5.625" style="1" customWidth="1"/>
    <col min="13831" max="13833" width="7.625" style="1" customWidth="1"/>
    <col min="13834" max="13836" width="5.625" style="1" customWidth="1"/>
    <col min="13837" max="13837" width="8.625" style="1" customWidth="1"/>
    <col min="13838" max="13838" width="8.375" style="1" customWidth="1"/>
    <col min="13839" max="13840" width="9" style="1"/>
    <col min="13841" max="13841" width="6.625" style="1" customWidth="1"/>
    <col min="13842" max="14080" width="9" style="1"/>
    <col min="14081" max="14081" width="3.625" style="1" customWidth="1"/>
    <col min="14082" max="14082" width="9.75" style="1" customWidth="1"/>
    <col min="14083" max="14083" width="3.125" style="1" customWidth="1"/>
    <col min="14084" max="14086" width="5.625" style="1" customWidth="1"/>
    <col min="14087" max="14089" width="7.625" style="1" customWidth="1"/>
    <col min="14090" max="14092" width="5.625" style="1" customWidth="1"/>
    <col min="14093" max="14093" width="8.625" style="1" customWidth="1"/>
    <col min="14094" max="14094" width="8.375" style="1" customWidth="1"/>
    <col min="14095" max="14096" width="9" style="1"/>
    <col min="14097" max="14097" width="6.625" style="1" customWidth="1"/>
    <col min="14098" max="14336" width="9" style="1"/>
    <col min="14337" max="14337" width="3.625" style="1" customWidth="1"/>
    <col min="14338" max="14338" width="9.75" style="1" customWidth="1"/>
    <col min="14339" max="14339" width="3.125" style="1" customWidth="1"/>
    <col min="14340" max="14342" width="5.625" style="1" customWidth="1"/>
    <col min="14343" max="14345" width="7.625" style="1" customWidth="1"/>
    <col min="14346" max="14348" width="5.625" style="1" customWidth="1"/>
    <col min="14349" max="14349" width="8.625" style="1" customWidth="1"/>
    <col min="14350" max="14350" width="8.375" style="1" customWidth="1"/>
    <col min="14351" max="14352" width="9" style="1"/>
    <col min="14353" max="14353" width="6.625" style="1" customWidth="1"/>
    <col min="14354" max="14592" width="9" style="1"/>
    <col min="14593" max="14593" width="3.625" style="1" customWidth="1"/>
    <col min="14594" max="14594" width="9.75" style="1" customWidth="1"/>
    <col min="14595" max="14595" width="3.125" style="1" customWidth="1"/>
    <col min="14596" max="14598" width="5.625" style="1" customWidth="1"/>
    <col min="14599" max="14601" width="7.625" style="1" customWidth="1"/>
    <col min="14602" max="14604" width="5.625" style="1" customWidth="1"/>
    <col min="14605" max="14605" width="8.625" style="1" customWidth="1"/>
    <col min="14606" max="14606" width="8.375" style="1" customWidth="1"/>
    <col min="14607" max="14608" width="9" style="1"/>
    <col min="14609" max="14609" width="6.625" style="1" customWidth="1"/>
    <col min="14610" max="14848" width="9" style="1"/>
    <col min="14849" max="14849" width="3.625" style="1" customWidth="1"/>
    <col min="14850" max="14850" width="9.75" style="1" customWidth="1"/>
    <col min="14851" max="14851" width="3.125" style="1" customWidth="1"/>
    <col min="14852" max="14854" width="5.625" style="1" customWidth="1"/>
    <col min="14855" max="14857" width="7.625" style="1" customWidth="1"/>
    <col min="14858" max="14860" width="5.625" style="1" customWidth="1"/>
    <col min="14861" max="14861" width="8.625" style="1" customWidth="1"/>
    <col min="14862" max="14862" width="8.375" style="1" customWidth="1"/>
    <col min="14863" max="14864" width="9" style="1"/>
    <col min="14865" max="14865" width="6.625" style="1" customWidth="1"/>
    <col min="14866" max="15104" width="9" style="1"/>
    <col min="15105" max="15105" width="3.625" style="1" customWidth="1"/>
    <col min="15106" max="15106" width="9.75" style="1" customWidth="1"/>
    <col min="15107" max="15107" width="3.125" style="1" customWidth="1"/>
    <col min="15108" max="15110" width="5.625" style="1" customWidth="1"/>
    <col min="15111" max="15113" width="7.625" style="1" customWidth="1"/>
    <col min="15114" max="15116" width="5.625" style="1" customWidth="1"/>
    <col min="15117" max="15117" width="8.625" style="1" customWidth="1"/>
    <col min="15118" max="15118" width="8.375" style="1" customWidth="1"/>
    <col min="15119" max="15120" width="9" style="1"/>
    <col min="15121" max="15121" width="6.625" style="1" customWidth="1"/>
    <col min="15122" max="15360" width="9" style="1"/>
    <col min="15361" max="15361" width="3.625" style="1" customWidth="1"/>
    <col min="15362" max="15362" width="9.75" style="1" customWidth="1"/>
    <col min="15363" max="15363" width="3.125" style="1" customWidth="1"/>
    <col min="15364" max="15366" width="5.625" style="1" customWidth="1"/>
    <col min="15367" max="15369" width="7.625" style="1" customWidth="1"/>
    <col min="15370" max="15372" width="5.625" style="1" customWidth="1"/>
    <col min="15373" max="15373" width="8.625" style="1" customWidth="1"/>
    <col min="15374" max="15374" width="8.375" style="1" customWidth="1"/>
    <col min="15375" max="15376" width="9" style="1"/>
    <col min="15377" max="15377" width="6.625" style="1" customWidth="1"/>
    <col min="15378" max="15616" width="9" style="1"/>
    <col min="15617" max="15617" width="3.625" style="1" customWidth="1"/>
    <col min="15618" max="15618" width="9.75" style="1" customWidth="1"/>
    <col min="15619" max="15619" width="3.125" style="1" customWidth="1"/>
    <col min="15620" max="15622" width="5.625" style="1" customWidth="1"/>
    <col min="15623" max="15625" width="7.625" style="1" customWidth="1"/>
    <col min="15626" max="15628" width="5.625" style="1" customWidth="1"/>
    <col min="15629" max="15629" width="8.625" style="1" customWidth="1"/>
    <col min="15630" max="15630" width="8.375" style="1" customWidth="1"/>
    <col min="15631" max="15632" width="9" style="1"/>
    <col min="15633" max="15633" width="6.625" style="1" customWidth="1"/>
    <col min="15634" max="15872" width="9" style="1"/>
    <col min="15873" max="15873" width="3.625" style="1" customWidth="1"/>
    <col min="15874" max="15874" width="9.75" style="1" customWidth="1"/>
    <col min="15875" max="15875" width="3.125" style="1" customWidth="1"/>
    <col min="15876" max="15878" width="5.625" style="1" customWidth="1"/>
    <col min="15879" max="15881" width="7.625" style="1" customWidth="1"/>
    <col min="15882" max="15884" width="5.625" style="1" customWidth="1"/>
    <col min="15885" max="15885" width="8.625" style="1" customWidth="1"/>
    <col min="15886" max="15886" width="8.375" style="1" customWidth="1"/>
    <col min="15887" max="15888" width="9" style="1"/>
    <col min="15889" max="15889" width="6.625" style="1" customWidth="1"/>
    <col min="15890" max="16128" width="9" style="1"/>
    <col min="16129" max="16129" width="3.625" style="1" customWidth="1"/>
    <col min="16130" max="16130" width="9.75" style="1" customWidth="1"/>
    <col min="16131" max="16131" width="3.125" style="1" customWidth="1"/>
    <col min="16132" max="16134" width="5.625" style="1" customWidth="1"/>
    <col min="16135" max="16137" width="7.625" style="1" customWidth="1"/>
    <col min="16138" max="16140" width="5.625" style="1" customWidth="1"/>
    <col min="16141" max="16141" width="8.625" style="1" customWidth="1"/>
    <col min="16142" max="16142" width="8.375" style="1" customWidth="1"/>
    <col min="16143" max="16144" width="9" style="1"/>
    <col min="16145" max="16145" width="6.625" style="1" customWidth="1"/>
    <col min="16146" max="16384" width="9" style="1"/>
  </cols>
  <sheetData>
    <row r="1" spans="1:20" ht="18.75">
      <c r="A1" s="270" t="s">
        <v>131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93"/>
      <c r="M1" s="51"/>
      <c r="N1" s="51"/>
      <c r="O1" s="51"/>
      <c r="P1" s="51"/>
      <c r="Q1" s="51"/>
      <c r="R1" s="51"/>
      <c r="S1" s="51"/>
      <c r="T1" s="51"/>
    </row>
    <row r="2" spans="1:20" ht="19.5" thickBot="1">
      <c r="A2" s="52"/>
      <c r="B2" s="51"/>
      <c r="C2" s="51"/>
      <c r="D2" s="280"/>
      <c r="E2" s="280"/>
      <c r="F2" s="280"/>
      <c r="G2" s="94"/>
      <c r="H2" s="94"/>
      <c r="I2" s="94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ht="25.5" customHeight="1">
      <c r="A3" s="53" t="s">
        <v>16</v>
      </c>
      <c r="B3" s="54"/>
      <c r="C3" s="55"/>
      <c r="D3" s="283" t="s">
        <v>133</v>
      </c>
      <c r="E3" s="304"/>
      <c r="F3" s="274" t="s">
        <v>130</v>
      </c>
      <c r="G3" s="281" t="s">
        <v>17</v>
      </c>
      <c r="H3" s="282"/>
      <c r="I3" s="274" t="s">
        <v>18</v>
      </c>
      <c r="J3" s="283" t="s">
        <v>31</v>
      </c>
      <c r="K3" s="284"/>
      <c r="L3" s="274" t="s">
        <v>32</v>
      </c>
      <c r="M3" s="276" t="s">
        <v>19</v>
      </c>
      <c r="N3" s="277"/>
      <c r="O3" s="51"/>
      <c r="P3" s="51"/>
      <c r="Q3" s="51"/>
      <c r="R3" s="51"/>
      <c r="S3" s="51"/>
      <c r="T3" s="51"/>
    </row>
    <row r="4" spans="1:20" ht="24.75" customHeight="1">
      <c r="A4" s="56"/>
      <c r="B4" s="57"/>
      <c r="C4" s="58"/>
      <c r="D4" s="60" t="s">
        <v>40</v>
      </c>
      <c r="E4" s="60" t="s">
        <v>39</v>
      </c>
      <c r="F4" s="303"/>
      <c r="G4" s="59" t="s">
        <v>40</v>
      </c>
      <c r="H4" s="59" t="s">
        <v>39</v>
      </c>
      <c r="I4" s="275"/>
      <c r="J4" s="60" t="s">
        <v>40</v>
      </c>
      <c r="K4" s="60" t="s">
        <v>39</v>
      </c>
      <c r="L4" s="275"/>
      <c r="M4" s="278"/>
      <c r="N4" s="279"/>
      <c r="O4" s="51"/>
      <c r="P4" s="51"/>
      <c r="Q4" s="51"/>
      <c r="R4" s="51"/>
      <c r="S4" s="51"/>
      <c r="T4" s="51"/>
    </row>
    <row r="5" spans="1:20" ht="20.100000000000001" customHeight="1">
      <c r="A5" s="271" t="s">
        <v>20</v>
      </c>
      <c r="B5" s="61" t="s">
        <v>12</v>
      </c>
      <c r="C5" s="62" t="s">
        <v>13</v>
      </c>
      <c r="D5" s="63">
        <f>'集計表（初回）'!G5</f>
        <v>0</v>
      </c>
      <c r="E5" s="63">
        <f>'集計表（初回）'!H5</f>
        <v>0</v>
      </c>
      <c r="F5" s="63">
        <f t="shared" ref="F5:F11" si="0">D5*$S$5</f>
        <v>0</v>
      </c>
      <c r="G5" s="75"/>
      <c r="H5" s="75"/>
      <c r="I5" s="63">
        <f t="shared" ref="I5:I11" si="1">G5*$S$5</f>
        <v>0</v>
      </c>
      <c r="J5" s="64">
        <f>D5+G5</f>
        <v>0</v>
      </c>
      <c r="K5" s="64">
        <f>E5+H5</f>
        <v>0</v>
      </c>
      <c r="L5" s="65">
        <f t="shared" ref="L5:L11" si="2">J5*S$5</f>
        <v>0</v>
      </c>
      <c r="M5" s="66"/>
      <c r="N5" s="67"/>
      <c r="O5" s="51"/>
      <c r="P5" s="51"/>
      <c r="Q5" s="51"/>
      <c r="R5" s="68"/>
      <c r="S5" s="69">
        <v>0</v>
      </c>
      <c r="T5" s="51"/>
    </row>
    <row r="6" spans="1:20" ht="20.100000000000001" customHeight="1">
      <c r="A6" s="272"/>
      <c r="B6" s="70"/>
      <c r="C6" s="62" t="s">
        <v>14</v>
      </c>
      <c r="D6" s="63">
        <f>'集計表（初回）'!G6</f>
        <v>0</v>
      </c>
      <c r="E6" s="63">
        <f>'集計表（初回）'!H6</f>
        <v>0</v>
      </c>
      <c r="F6" s="63">
        <f t="shared" si="0"/>
        <v>0</v>
      </c>
      <c r="G6" s="75"/>
      <c r="H6" s="75"/>
      <c r="I6" s="63">
        <f t="shared" si="1"/>
        <v>0</v>
      </c>
      <c r="J6" s="64">
        <f>D6+G6</f>
        <v>0</v>
      </c>
      <c r="K6" s="64">
        <f>E6+H6</f>
        <v>0</v>
      </c>
      <c r="L6" s="65">
        <f t="shared" si="2"/>
        <v>0</v>
      </c>
      <c r="M6" s="66"/>
      <c r="N6" s="67"/>
      <c r="O6" s="51"/>
      <c r="P6" s="51"/>
      <c r="Q6" s="51"/>
      <c r="R6" s="68"/>
      <c r="S6" s="69">
        <v>0</v>
      </c>
      <c r="T6" s="51"/>
    </row>
    <row r="7" spans="1:20" ht="20.100000000000001" customHeight="1">
      <c r="A7" s="272"/>
      <c r="B7" s="61" t="s">
        <v>21</v>
      </c>
      <c r="C7" s="62" t="s">
        <v>13</v>
      </c>
      <c r="D7" s="63">
        <f>'集計表（初回）'!G7</f>
        <v>0</v>
      </c>
      <c r="E7" s="63">
        <f>'集計表（初回）'!H7</f>
        <v>0</v>
      </c>
      <c r="F7" s="63">
        <f t="shared" si="0"/>
        <v>0</v>
      </c>
      <c r="G7" s="75"/>
      <c r="H7" s="75"/>
      <c r="I7" s="63">
        <f t="shared" si="1"/>
        <v>0</v>
      </c>
      <c r="J7" s="64">
        <f>D7+G7</f>
        <v>0</v>
      </c>
      <c r="K7" s="64">
        <f>E7+H7</f>
        <v>0</v>
      </c>
      <c r="L7" s="65">
        <f t="shared" si="2"/>
        <v>0</v>
      </c>
      <c r="M7" s="66"/>
      <c r="N7" s="67"/>
      <c r="O7" s="51"/>
      <c r="P7" s="51"/>
      <c r="Q7" s="51"/>
      <c r="R7" s="68"/>
      <c r="S7" s="69">
        <v>0</v>
      </c>
      <c r="T7" s="51"/>
    </row>
    <row r="8" spans="1:20" ht="20.100000000000001" customHeight="1">
      <c r="A8" s="272"/>
      <c r="B8" s="70"/>
      <c r="C8" s="62" t="s">
        <v>14</v>
      </c>
      <c r="D8" s="63">
        <f>'集計表（初回）'!G8</f>
        <v>0</v>
      </c>
      <c r="E8" s="63">
        <f>'集計表（初回）'!H8</f>
        <v>0</v>
      </c>
      <c r="F8" s="63">
        <f t="shared" si="0"/>
        <v>0</v>
      </c>
      <c r="G8" s="75"/>
      <c r="H8" s="75"/>
      <c r="I8" s="63">
        <f t="shared" si="1"/>
        <v>0</v>
      </c>
      <c r="J8" s="64">
        <f>D8+G8</f>
        <v>0</v>
      </c>
      <c r="K8" s="64">
        <f>E8+H8</f>
        <v>0</v>
      </c>
      <c r="L8" s="65">
        <f t="shared" si="2"/>
        <v>0</v>
      </c>
      <c r="M8" s="66"/>
      <c r="N8" s="67"/>
      <c r="O8" s="51"/>
      <c r="P8" s="51"/>
      <c r="Q8" s="51"/>
      <c r="R8" s="68"/>
      <c r="S8" s="69">
        <v>0</v>
      </c>
      <c r="T8" s="51"/>
    </row>
    <row r="9" spans="1:20" ht="20.100000000000001" customHeight="1">
      <c r="A9" s="272"/>
      <c r="B9" s="61" t="s">
        <v>23</v>
      </c>
      <c r="C9" s="62" t="s">
        <v>13</v>
      </c>
      <c r="D9" s="63">
        <f>'集計表（初回）'!G9</f>
        <v>0</v>
      </c>
      <c r="E9" s="63">
        <f>'集計表（初回）'!H9</f>
        <v>0</v>
      </c>
      <c r="F9" s="63">
        <f t="shared" si="0"/>
        <v>0</v>
      </c>
      <c r="G9" s="75"/>
      <c r="H9" s="75"/>
      <c r="I9" s="63">
        <f t="shared" si="1"/>
        <v>0</v>
      </c>
      <c r="J9" s="64">
        <f>D9+G9</f>
        <v>0</v>
      </c>
      <c r="K9" s="64">
        <f>E9+H9</f>
        <v>0</v>
      </c>
      <c r="L9" s="65">
        <f t="shared" si="2"/>
        <v>0</v>
      </c>
      <c r="M9" s="66"/>
      <c r="N9" s="67"/>
      <c r="O9" s="51"/>
      <c r="P9" s="51"/>
      <c r="Q9" s="51"/>
      <c r="R9" s="68" t="s">
        <v>22</v>
      </c>
      <c r="S9" s="69">
        <v>1300</v>
      </c>
      <c r="T9" s="51"/>
    </row>
    <row r="10" spans="1:20" ht="20.100000000000001" customHeight="1">
      <c r="A10" s="272"/>
      <c r="B10" s="70"/>
      <c r="C10" s="62" t="s">
        <v>14</v>
      </c>
      <c r="D10" s="63">
        <f>'集計表（初回）'!G10</f>
        <v>0</v>
      </c>
      <c r="E10" s="63">
        <f>'集計表（初回）'!H10</f>
        <v>0</v>
      </c>
      <c r="F10" s="63">
        <f t="shared" si="0"/>
        <v>0</v>
      </c>
      <c r="G10" s="75"/>
      <c r="H10" s="75"/>
      <c r="I10" s="63">
        <f t="shared" si="1"/>
        <v>0</v>
      </c>
      <c r="J10" s="64">
        <f>D10+G10</f>
        <v>0</v>
      </c>
      <c r="K10" s="64">
        <f>E10+H10</f>
        <v>0</v>
      </c>
      <c r="L10" s="65">
        <f t="shared" si="2"/>
        <v>0</v>
      </c>
      <c r="M10" s="66"/>
      <c r="N10" s="67"/>
      <c r="O10" s="51"/>
      <c r="P10" s="51"/>
      <c r="Q10" s="51"/>
      <c r="R10" s="51"/>
      <c r="S10" s="51"/>
      <c r="T10" s="51"/>
    </row>
    <row r="11" spans="1:20" ht="20.100000000000001" customHeight="1">
      <c r="A11" s="273"/>
      <c r="B11" s="62" t="s">
        <v>24</v>
      </c>
      <c r="C11" s="62" t="s">
        <v>14</v>
      </c>
      <c r="D11" s="63">
        <f>'集計表（初回）'!G11</f>
        <v>0</v>
      </c>
      <c r="E11" s="63">
        <f>'集計表（初回）'!H11</f>
        <v>0</v>
      </c>
      <c r="F11" s="63">
        <f t="shared" si="0"/>
        <v>0</v>
      </c>
      <c r="G11" s="75"/>
      <c r="H11" s="75"/>
      <c r="I11" s="63">
        <f t="shared" si="1"/>
        <v>0</v>
      </c>
      <c r="J11" s="64">
        <f>D11+G11</f>
        <v>0</v>
      </c>
      <c r="K11" s="64">
        <f>E11+H11</f>
        <v>0</v>
      </c>
      <c r="L11" s="65">
        <f t="shared" si="2"/>
        <v>0</v>
      </c>
      <c r="M11" s="66"/>
      <c r="N11" s="67"/>
      <c r="O11" s="51"/>
      <c r="P11" s="51"/>
      <c r="Q11" s="51"/>
      <c r="R11" s="51"/>
      <c r="S11" s="51"/>
      <c r="T11" s="51"/>
    </row>
    <row r="12" spans="1:20" ht="20.100000000000001" customHeight="1">
      <c r="A12" s="71" t="s">
        <v>25</v>
      </c>
      <c r="B12" s="72"/>
      <c r="C12" s="62" t="s">
        <v>13</v>
      </c>
      <c r="D12" s="63">
        <f>'集計表（初回）'!G12</f>
        <v>0</v>
      </c>
      <c r="E12" s="63">
        <f>'集計表（初回）'!H12</f>
        <v>0</v>
      </c>
      <c r="F12" s="73">
        <f>D12*$S$6</f>
        <v>0</v>
      </c>
      <c r="G12" s="75"/>
      <c r="H12" s="75"/>
      <c r="I12" s="73">
        <f>G12*$S$6</f>
        <v>0</v>
      </c>
      <c r="J12" s="64">
        <f>D12+G12</f>
        <v>0</v>
      </c>
      <c r="K12" s="64">
        <f>E12+H12</f>
        <v>0</v>
      </c>
      <c r="L12" s="65">
        <f>J12*S$6</f>
        <v>0</v>
      </c>
      <c r="M12" s="66"/>
      <c r="N12" s="67"/>
      <c r="O12" s="51"/>
      <c r="P12" s="51"/>
      <c r="Q12" s="51"/>
      <c r="R12" s="51"/>
      <c r="S12" s="51"/>
      <c r="T12" s="51"/>
    </row>
    <row r="13" spans="1:20" ht="20.100000000000001" customHeight="1">
      <c r="A13" s="56"/>
      <c r="B13" s="74"/>
      <c r="C13" s="62" t="s">
        <v>14</v>
      </c>
      <c r="D13" s="63">
        <f>'集計表（初回）'!G13</f>
        <v>0</v>
      </c>
      <c r="E13" s="63">
        <f>'集計表（初回）'!H13</f>
        <v>0</v>
      </c>
      <c r="F13" s="73">
        <f>D13*$S$6</f>
        <v>0</v>
      </c>
      <c r="G13" s="75"/>
      <c r="H13" s="75"/>
      <c r="I13" s="73">
        <f>G13*$S$6</f>
        <v>0</v>
      </c>
      <c r="J13" s="64">
        <f>D13+G13</f>
        <v>0</v>
      </c>
      <c r="K13" s="64">
        <f>E13+H13</f>
        <v>0</v>
      </c>
      <c r="L13" s="65">
        <f>J13*S$6</f>
        <v>0</v>
      </c>
      <c r="M13" s="66"/>
      <c r="N13" s="67"/>
      <c r="O13" s="51"/>
      <c r="P13" s="51"/>
      <c r="Q13" s="51"/>
      <c r="R13" s="51"/>
      <c r="S13" s="51"/>
      <c r="T13" s="51"/>
    </row>
    <row r="14" spans="1:20" ht="20.100000000000001" customHeight="1">
      <c r="A14" s="71" t="s">
        <v>26</v>
      </c>
      <c r="B14" s="72"/>
      <c r="C14" s="62" t="s">
        <v>13</v>
      </c>
      <c r="D14" s="63">
        <f>'集計表（初回）'!G14</f>
        <v>0</v>
      </c>
      <c r="E14" s="63">
        <f>'集計表（初回）'!H14</f>
        <v>0</v>
      </c>
      <c r="F14" s="73">
        <f>D14*$S$7</f>
        <v>0</v>
      </c>
      <c r="G14" s="75"/>
      <c r="H14" s="75"/>
      <c r="I14" s="73">
        <f>G14*$S$7</f>
        <v>0</v>
      </c>
      <c r="J14" s="64">
        <f>D14+G14</f>
        <v>0</v>
      </c>
      <c r="K14" s="64">
        <f>E14+H14</f>
        <v>0</v>
      </c>
      <c r="L14" s="65">
        <f>J14*S$7</f>
        <v>0</v>
      </c>
      <c r="M14" s="66"/>
      <c r="N14" s="67"/>
      <c r="O14" s="51"/>
      <c r="P14" s="51"/>
      <c r="Q14" s="51"/>
      <c r="R14" s="51"/>
      <c r="S14" s="51"/>
      <c r="T14" s="51"/>
    </row>
    <row r="15" spans="1:20" ht="20.100000000000001" customHeight="1">
      <c r="A15" s="56"/>
      <c r="B15" s="74"/>
      <c r="C15" s="62" t="s">
        <v>14</v>
      </c>
      <c r="D15" s="63">
        <f>'集計表（初回）'!G15</f>
        <v>0</v>
      </c>
      <c r="E15" s="63">
        <f>'集計表（初回）'!H15</f>
        <v>0</v>
      </c>
      <c r="F15" s="73">
        <f>D15*$S$7</f>
        <v>0</v>
      </c>
      <c r="G15" s="75"/>
      <c r="H15" s="75"/>
      <c r="I15" s="73">
        <f>G15*$S$7</f>
        <v>0</v>
      </c>
      <c r="J15" s="64">
        <f>D15+G15</f>
        <v>0</v>
      </c>
      <c r="K15" s="64">
        <f>E15+H15</f>
        <v>0</v>
      </c>
      <c r="L15" s="65">
        <f>J15*S$7</f>
        <v>0</v>
      </c>
      <c r="M15" s="66"/>
      <c r="N15" s="67"/>
      <c r="O15" s="51"/>
      <c r="P15" s="51"/>
      <c r="Q15" s="51"/>
      <c r="R15" s="51"/>
      <c r="S15" s="51"/>
      <c r="T15" s="51"/>
    </row>
    <row r="16" spans="1:20" ht="20.100000000000001" customHeight="1">
      <c r="A16" s="71" t="s">
        <v>27</v>
      </c>
      <c r="B16" s="72"/>
      <c r="C16" s="62" t="s">
        <v>13</v>
      </c>
      <c r="D16" s="63">
        <f>'集計表（初回）'!G16</f>
        <v>0</v>
      </c>
      <c r="E16" s="63">
        <f>'集計表（初回）'!H16</f>
        <v>0</v>
      </c>
      <c r="F16" s="63">
        <f>D16*$S$8</f>
        <v>0</v>
      </c>
      <c r="G16" s="75"/>
      <c r="H16" s="75"/>
      <c r="I16" s="63">
        <f>G16*$S$8</f>
        <v>0</v>
      </c>
      <c r="J16" s="64">
        <f>D16+G16</f>
        <v>0</v>
      </c>
      <c r="K16" s="64">
        <f>E16+H16</f>
        <v>0</v>
      </c>
      <c r="L16" s="65">
        <f>J16*S$8</f>
        <v>0</v>
      </c>
      <c r="M16" s="66"/>
      <c r="N16" s="67"/>
      <c r="O16" s="51"/>
      <c r="P16" s="51"/>
      <c r="Q16" s="51"/>
      <c r="R16" s="51"/>
      <c r="S16" s="51"/>
      <c r="T16" s="51"/>
    </row>
    <row r="17" spans="1:20" ht="20.100000000000001" customHeight="1">
      <c r="A17" s="56"/>
      <c r="B17" s="74"/>
      <c r="C17" s="62" t="s">
        <v>14</v>
      </c>
      <c r="D17" s="63">
        <f>'集計表（初回）'!G17</f>
        <v>0</v>
      </c>
      <c r="E17" s="63">
        <f>'集計表（初回）'!H17</f>
        <v>0</v>
      </c>
      <c r="F17" s="63">
        <f>D17*$S$8</f>
        <v>0</v>
      </c>
      <c r="G17" s="75"/>
      <c r="H17" s="75"/>
      <c r="I17" s="63">
        <f>G17*$S$8</f>
        <v>0</v>
      </c>
      <c r="J17" s="64">
        <f>D17+G17</f>
        <v>0</v>
      </c>
      <c r="K17" s="64">
        <f>E17+H17</f>
        <v>0</v>
      </c>
      <c r="L17" s="65">
        <f>J17*S$8</f>
        <v>0</v>
      </c>
      <c r="M17" s="66"/>
      <c r="N17" s="67"/>
      <c r="O17" s="51"/>
      <c r="P17" s="51"/>
      <c r="Q17" s="51"/>
      <c r="R17" s="51"/>
      <c r="S17" s="51"/>
      <c r="T17" s="51"/>
    </row>
    <row r="18" spans="1:20" ht="20.100000000000001" customHeight="1">
      <c r="A18" s="71" t="s">
        <v>15</v>
      </c>
      <c r="B18" s="72"/>
      <c r="C18" s="62" t="s">
        <v>13</v>
      </c>
      <c r="D18" s="95"/>
      <c r="E18" s="63">
        <f>'集計表（初回）'!H18</f>
        <v>0</v>
      </c>
      <c r="F18" s="63">
        <f>'集計表（初回）'!I18</f>
        <v>0</v>
      </c>
      <c r="G18" s="75"/>
      <c r="H18" s="175">
        <v>0</v>
      </c>
      <c r="I18" s="63">
        <f>G18*$S$9+HYPERLINK(H18*S9)</f>
        <v>0</v>
      </c>
      <c r="J18" s="76"/>
      <c r="K18" s="64">
        <f>E18+H18</f>
        <v>0</v>
      </c>
      <c r="L18" s="65">
        <f>J18*S$9+HYPERLINK(F18+I18)</f>
        <v>0</v>
      </c>
      <c r="M18" s="77" t="s">
        <v>34</v>
      </c>
      <c r="N18" s="78"/>
      <c r="O18" s="51"/>
      <c r="P18" s="51"/>
      <c r="Q18" s="51"/>
      <c r="R18" s="51"/>
      <c r="S18" s="51"/>
      <c r="T18" s="51"/>
    </row>
    <row r="19" spans="1:20" ht="20.100000000000001" customHeight="1" thickBot="1">
      <c r="A19" s="79"/>
      <c r="B19" s="80"/>
      <c r="C19" s="81" t="s">
        <v>14</v>
      </c>
      <c r="D19" s="96"/>
      <c r="E19" s="82">
        <f>'集計表（初回）'!H19</f>
        <v>0</v>
      </c>
      <c r="F19" s="82">
        <f>'集計表（初回）'!I19</f>
        <v>0</v>
      </c>
      <c r="G19" s="90"/>
      <c r="H19" s="176">
        <v>0</v>
      </c>
      <c r="I19" s="82">
        <f>G19*$S$9+HYPERLINK(H19*S9)</f>
        <v>0</v>
      </c>
      <c r="J19" s="83"/>
      <c r="K19" s="84">
        <f>E19+H19</f>
        <v>0</v>
      </c>
      <c r="L19" s="85">
        <f>J19*S$9+HYPERLINK(F19+I19)</f>
        <v>0</v>
      </c>
      <c r="M19" s="86">
        <f>SUM(L5:L19)</f>
        <v>0</v>
      </c>
      <c r="N19" s="87" t="s">
        <v>28</v>
      </c>
      <c r="O19" s="51"/>
      <c r="P19" s="51"/>
      <c r="Q19" s="51"/>
      <c r="R19" s="51"/>
      <c r="S19" s="51"/>
      <c r="T19" s="51"/>
    </row>
    <row r="20" spans="1:20" ht="20.100000000000001" customHeight="1">
      <c r="A20" s="51"/>
      <c r="B20" s="51"/>
      <c r="C20" s="51"/>
      <c r="D20" s="51"/>
      <c r="E20" s="51"/>
      <c r="F20" s="88"/>
      <c r="G20" s="51" t="s">
        <v>35</v>
      </c>
      <c r="H20" s="51"/>
      <c r="I20" s="88">
        <f>SUM(I5:I19)</f>
        <v>0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0" ht="20.100000000000001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</row>
    <row r="22" spans="1:20" ht="20.100000000000001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</row>
    <row r="23" spans="1:20" ht="20.100000000000001" customHeight="1">
      <c r="A23" s="51"/>
      <c r="B23" s="51" t="s">
        <v>29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</row>
    <row r="24" spans="1:20" ht="20.100000000000001" customHeight="1">
      <c r="A24" s="51"/>
      <c r="B24" s="51"/>
      <c r="C24" s="89" t="s">
        <v>132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</row>
    <row r="25" spans="1:20" ht="20.100000000000001" customHeight="1">
      <c r="A25" s="51"/>
      <c r="B25" s="51"/>
      <c r="C25" s="89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1:20" ht="20.100000000000001" customHeight="1">
      <c r="A26" s="51"/>
      <c r="B26" s="51" t="s">
        <v>30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</row>
    <row r="27" spans="1:20" ht="20.100000000000001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</row>
    <row r="28" spans="1:20" ht="20.100000000000001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</row>
    <row r="29" spans="1:20" ht="20.100000000000001" customHeight="1"/>
    <row r="30" spans="1:20" ht="20.100000000000001" customHeight="1"/>
    <row r="31" spans="1:20" ht="20.100000000000001" customHeight="1"/>
    <row r="32" spans="1:20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spans="4:12" ht="20.100000000000001" customHeight="1"/>
    <row r="66" spans="4:12" ht="20.100000000000001" customHeight="1"/>
    <row r="67" spans="4:12" ht="20.100000000000001" customHeight="1"/>
    <row r="68" spans="4:12" ht="20.100000000000001" customHeight="1"/>
    <row r="69" spans="4:12" ht="20.100000000000001" customHeight="1"/>
    <row r="70" spans="4:12" ht="20.100000000000001" customHeight="1"/>
    <row r="71" spans="4:12" ht="20.100000000000001" customHeight="1"/>
    <row r="72" spans="4:12" ht="20.100000000000001" customHeight="1"/>
    <row r="73" spans="4:12" ht="20.100000000000001" customHeight="1"/>
    <row r="74" spans="4:12" ht="20.100000000000001" customHeight="1"/>
    <row r="75" spans="4:12">
      <c r="D75" s="2"/>
      <c r="E75" s="2"/>
      <c r="F75" s="2"/>
      <c r="G75" s="2"/>
      <c r="H75" s="2"/>
      <c r="I75" s="2"/>
      <c r="J75" s="2"/>
      <c r="K75" s="2"/>
      <c r="L75" s="2"/>
    </row>
  </sheetData>
  <sheetProtection algorithmName="SHA-512" hashValue="r0j4jde1sirb+I/nZG99K4DaBPfB7TlT+4JZybkMgN0JPWFODyDJ4tl9nok8OuqahlIxPQM/Lp1ZjuxhHTbrDA==" saltValue="wbOybwLfg1XIdeehs5BUHQ==" spinCount="100000" sheet="1" objects="1" scenarios="1"/>
  <mergeCells count="10">
    <mergeCell ref="L3:L4"/>
    <mergeCell ref="M3:N4"/>
    <mergeCell ref="A5:A11"/>
    <mergeCell ref="A1:K1"/>
    <mergeCell ref="D2:F2"/>
    <mergeCell ref="D3:E3"/>
    <mergeCell ref="F3:F4"/>
    <mergeCell ref="G3:H3"/>
    <mergeCell ref="I3:I4"/>
    <mergeCell ref="J3:K3"/>
  </mergeCells>
  <phoneticPr fontId="1"/>
  <pageMargins left="0.68" right="0.43" top="1" bottom="1" header="0.51200000000000001" footer="0.5120000000000000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zoomScaleNormal="100" workbookViewId="0">
      <selection activeCell="I23" sqref="I23"/>
    </sheetView>
  </sheetViews>
  <sheetFormatPr defaultRowHeight="13.5"/>
  <cols>
    <col min="1" max="1" width="3.625" style="10" customWidth="1"/>
    <col min="2" max="2" width="9.75" style="10" customWidth="1"/>
    <col min="3" max="3" width="3.125" style="10" customWidth="1"/>
    <col min="4" max="5" width="6.625" style="10" customWidth="1"/>
    <col min="6" max="6" width="8.625" style="10" customWidth="1"/>
    <col min="7" max="8" width="6.625" style="10" customWidth="1"/>
    <col min="9" max="9" width="8.625" style="10" customWidth="1"/>
    <col min="10" max="11" width="6.625" style="10" customWidth="1"/>
    <col min="12" max="12" width="9.875" style="10" customWidth="1"/>
    <col min="13" max="13" width="8.625" style="10" customWidth="1"/>
    <col min="14" max="14" width="8.375" style="10" customWidth="1"/>
    <col min="15" max="15" width="9" style="10"/>
    <col min="16" max="16" width="10.625" style="10" customWidth="1"/>
    <col min="17" max="17" width="6.625" style="10" customWidth="1"/>
    <col min="18" max="256" width="9" style="10"/>
    <col min="257" max="257" width="3.625" style="10" customWidth="1"/>
    <col min="258" max="258" width="9.75" style="10" customWidth="1"/>
    <col min="259" max="259" width="3.125" style="10" customWidth="1"/>
    <col min="260" max="262" width="5.625" style="10" customWidth="1"/>
    <col min="263" max="265" width="7.625" style="10" customWidth="1"/>
    <col min="266" max="268" width="5.625" style="10" customWidth="1"/>
    <col min="269" max="269" width="8.625" style="10" customWidth="1"/>
    <col min="270" max="270" width="8.375" style="10" customWidth="1"/>
    <col min="271" max="272" width="9" style="10"/>
    <col min="273" max="273" width="6.625" style="10" customWidth="1"/>
    <col min="274" max="512" width="9" style="10"/>
    <col min="513" max="513" width="3.625" style="10" customWidth="1"/>
    <col min="514" max="514" width="9.75" style="10" customWidth="1"/>
    <col min="515" max="515" width="3.125" style="10" customWidth="1"/>
    <col min="516" max="518" width="5.625" style="10" customWidth="1"/>
    <col min="519" max="521" width="7.625" style="10" customWidth="1"/>
    <col min="522" max="524" width="5.625" style="10" customWidth="1"/>
    <col min="525" max="525" width="8.625" style="10" customWidth="1"/>
    <col min="526" max="526" width="8.375" style="10" customWidth="1"/>
    <col min="527" max="528" width="9" style="10"/>
    <col min="529" max="529" width="6.625" style="10" customWidth="1"/>
    <col min="530" max="768" width="9" style="10"/>
    <col min="769" max="769" width="3.625" style="10" customWidth="1"/>
    <col min="770" max="770" width="9.75" style="10" customWidth="1"/>
    <col min="771" max="771" width="3.125" style="10" customWidth="1"/>
    <col min="772" max="774" width="5.625" style="10" customWidth="1"/>
    <col min="775" max="777" width="7.625" style="10" customWidth="1"/>
    <col min="778" max="780" width="5.625" style="10" customWidth="1"/>
    <col min="781" max="781" width="8.625" style="10" customWidth="1"/>
    <col min="782" max="782" width="8.375" style="10" customWidth="1"/>
    <col min="783" max="784" width="9" style="10"/>
    <col min="785" max="785" width="6.625" style="10" customWidth="1"/>
    <col min="786" max="1024" width="9" style="10"/>
    <col min="1025" max="1025" width="3.625" style="10" customWidth="1"/>
    <col min="1026" max="1026" width="9.75" style="10" customWidth="1"/>
    <col min="1027" max="1027" width="3.125" style="10" customWidth="1"/>
    <col min="1028" max="1030" width="5.625" style="10" customWidth="1"/>
    <col min="1031" max="1033" width="7.625" style="10" customWidth="1"/>
    <col min="1034" max="1036" width="5.625" style="10" customWidth="1"/>
    <col min="1037" max="1037" width="8.625" style="10" customWidth="1"/>
    <col min="1038" max="1038" width="8.375" style="10" customWidth="1"/>
    <col min="1039" max="1040" width="9" style="10"/>
    <col min="1041" max="1041" width="6.625" style="10" customWidth="1"/>
    <col min="1042" max="1280" width="9" style="10"/>
    <col min="1281" max="1281" width="3.625" style="10" customWidth="1"/>
    <col min="1282" max="1282" width="9.75" style="10" customWidth="1"/>
    <col min="1283" max="1283" width="3.125" style="10" customWidth="1"/>
    <col min="1284" max="1286" width="5.625" style="10" customWidth="1"/>
    <col min="1287" max="1289" width="7.625" style="10" customWidth="1"/>
    <col min="1290" max="1292" width="5.625" style="10" customWidth="1"/>
    <col min="1293" max="1293" width="8.625" style="10" customWidth="1"/>
    <col min="1294" max="1294" width="8.375" style="10" customWidth="1"/>
    <col min="1295" max="1296" width="9" style="10"/>
    <col min="1297" max="1297" width="6.625" style="10" customWidth="1"/>
    <col min="1298" max="1536" width="9" style="10"/>
    <col min="1537" max="1537" width="3.625" style="10" customWidth="1"/>
    <col min="1538" max="1538" width="9.75" style="10" customWidth="1"/>
    <col min="1539" max="1539" width="3.125" style="10" customWidth="1"/>
    <col min="1540" max="1542" width="5.625" style="10" customWidth="1"/>
    <col min="1543" max="1545" width="7.625" style="10" customWidth="1"/>
    <col min="1546" max="1548" width="5.625" style="10" customWidth="1"/>
    <col min="1549" max="1549" width="8.625" style="10" customWidth="1"/>
    <col min="1550" max="1550" width="8.375" style="10" customWidth="1"/>
    <col min="1551" max="1552" width="9" style="10"/>
    <col min="1553" max="1553" width="6.625" style="10" customWidth="1"/>
    <col min="1554" max="1792" width="9" style="10"/>
    <col min="1793" max="1793" width="3.625" style="10" customWidth="1"/>
    <col min="1794" max="1794" width="9.75" style="10" customWidth="1"/>
    <col min="1795" max="1795" width="3.125" style="10" customWidth="1"/>
    <col min="1796" max="1798" width="5.625" style="10" customWidth="1"/>
    <col min="1799" max="1801" width="7.625" style="10" customWidth="1"/>
    <col min="1802" max="1804" width="5.625" style="10" customWidth="1"/>
    <col min="1805" max="1805" width="8.625" style="10" customWidth="1"/>
    <col min="1806" max="1806" width="8.375" style="10" customWidth="1"/>
    <col min="1807" max="1808" width="9" style="10"/>
    <col min="1809" max="1809" width="6.625" style="10" customWidth="1"/>
    <col min="1810" max="2048" width="9" style="10"/>
    <col min="2049" max="2049" width="3.625" style="10" customWidth="1"/>
    <col min="2050" max="2050" width="9.75" style="10" customWidth="1"/>
    <col min="2051" max="2051" width="3.125" style="10" customWidth="1"/>
    <col min="2052" max="2054" width="5.625" style="10" customWidth="1"/>
    <col min="2055" max="2057" width="7.625" style="10" customWidth="1"/>
    <col min="2058" max="2060" width="5.625" style="10" customWidth="1"/>
    <col min="2061" max="2061" width="8.625" style="10" customWidth="1"/>
    <col min="2062" max="2062" width="8.375" style="10" customWidth="1"/>
    <col min="2063" max="2064" width="9" style="10"/>
    <col min="2065" max="2065" width="6.625" style="10" customWidth="1"/>
    <col min="2066" max="2304" width="9" style="10"/>
    <col min="2305" max="2305" width="3.625" style="10" customWidth="1"/>
    <col min="2306" max="2306" width="9.75" style="10" customWidth="1"/>
    <col min="2307" max="2307" width="3.125" style="10" customWidth="1"/>
    <col min="2308" max="2310" width="5.625" style="10" customWidth="1"/>
    <col min="2311" max="2313" width="7.625" style="10" customWidth="1"/>
    <col min="2314" max="2316" width="5.625" style="10" customWidth="1"/>
    <col min="2317" max="2317" width="8.625" style="10" customWidth="1"/>
    <col min="2318" max="2318" width="8.375" style="10" customWidth="1"/>
    <col min="2319" max="2320" width="9" style="10"/>
    <col min="2321" max="2321" width="6.625" style="10" customWidth="1"/>
    <col min="2322" max="2560" width="9" style="10"/>
    <col min="2561" max="2561" width="3.625" style="10" customWidth="1"/>
    <col min="2562" max="2562" width="9.75" style="10" customWidth="1"/>
    <col min="2563" max="2563" width="3.125" style="10" customWidth="1"/>
    <col min="2564" max="2566" width="5.625" style="10" customWidth="1"/>
    <col min="2567" max="2569" width="7.625" style="10" customWidth="1"/>
    <col min="2570" max="2572" width="5.625" style="10" customWidth="1"/>
    <col min="2573" max="2573" width="8.625" style="10" customWidth="1"/>
    <col min="2574" max="2574" width="8.375" style="10" customWidth="1"/>
    <col min="2575" max="2576" width="9" style="10"/>
    <col min="2577" max="2577" width="6.625" style="10" customWidth="1"/>
    <col min="2578" max="2816" width="9" style="10"/>
    <col min="2817" max="2817" width="3.625" style="10" customWidth="1"/>
    <col min="2818" max="2818" width="9.75" style="10" customWidth="1"/>
    <col min="2819" max="2819" width="3.125" style="10" customWidth="1"/>
    <col min="2820" max="2822" width="5.625" style="10" customWidth="1"/>
    <col min="2823" max="2825" width="7.625" style="10" customWidth="1"/>
    <col min="2826" max="2828" width="5.625" style="10" customWidth="1"/>
    <col min="2829" max="2829" width="8.625" style="10" customWidth="1"/>
    <col min="2830" max="2830" width="8.375" style="10" customWidth="1"/>
    <col min="2831" max="2832" width="9" style="10"/>
    <col min="2833" max="2833" width="6.625" style="10" customWidth="1"/>
    <col min="2834" max="3072" width="9" style="10"/>
    <col min="3073" max="3073" width="3.625" style="10" customWidth="1"/>
    <col min="3074" max="3074" width="9.75" style="10" customWidth="1"/>
    <col min="3075" max="3075" width="3.125" style="10" customWidth="1"/>
    <col min="3076" max="3078" width="5.625" style="10" customWidth="1"/>
    <col min="3079" max="3081" width="7.625" style="10" customWidth="1"/>
    <col min="3082" max="3084" width="5.625" style="10" customWidth="1"/>
    <col min="3085" max="3085" width="8.625" style="10" customWidth="1"/>
    <col min="3086" max="3086" width="8.375" style="10" customWidth="1"/>
    <col min="3087" max="3088" width="9" style="10"/>
    <col min="3089" max="3089" width="6.625" style="10" customWidth="1"/>
    <col min="3090" max="3328" width="9" style="10"/>
    <col min="3329" max="3329" width="3.625" style="10" customWidth="1"/>
    <col min="3330" max="3330" width="9.75" style="10" customWidth="1"/>
    <col min="3331" max="3331" width="3.125" style="10" customWidth="1"/>
    <col min="3332" max="3334" width="5.625" style="10" customWidth="1"/>
    <col min="3335" max="3337" width="7.625" style="10" customWidth="1"/>
    <col min="3338" max="3340" width="5.625" style="10" customWidth="1"/>
    <col min="3341" max="3341" width="8.625" style="10" customWidth="1"/>
    <col min="3342" max="3342" width="8.375" style="10" customWidth="1"/>
    <col min="3343" max="3344" width="9" style="10"/>
    <col min="3345" max="3345" width="6.625" style="10" customWidth="1"/>
    <col min="3346" max="3584" width="9" style="10"/>
    <col min="3585" max="3585" width="3.625" style="10" customWidth="1"/>
    <col min="3586" max="3586" width="9.75" style="10" customWidth="1"/>
    <col min="3587" max="3587" width="3.125" style="10" customWidth="1"/>
    <col min="3588" max="3590" width="5.625" style="10" customWidth="1"/>
    <col min="3591" max="3593" width="7.625" style="10" customWidth="1"/>
    <col min="3594" max="3596" width="5.625" style="10" customWidth="1"/>
    <col min="3597" max="3597" width="8.625" style="10" customWidth="1"/>
    <col min="3598" max="3598" width="8.375" style="10" customWidth="1"/>
    <col min="3599" max="3600" width="9" style="10"/>
    <col min="3601" max="3601" width="6.625" style="10" customWidth="1"/>
    <col min="3602" max="3840" width="9" style="10"/>
    <col min="3841" max="3841" width="3.625" style="10" customWidth="1"/>
    <col min="3842" max="3842" width="9.75" style="10" customWidth="1"/>
    <col min="3843" max="3843" width="3.125" style="10" customWidth="1"/>
    <col min="3844" max="3846" width="5.625" style="10" customWidth="1"/>
    <col min="3847" max="3849" width="7.625" style="10" customWidth="1"/>
    <col min="3850" max="3852" width="5.625" style="10" customWidth="1"/>
    <col min="3853" max="3853" width="8.625" style="10" customWidth="1"/>
    <col min="3854" max="3854" width="8.375" style="10" customWidth="1"/>
    <col min="3855" max="3856" width="9" style="10"/>
    <col min="3857" max="3857" width="6.625" style="10" customWidth="1"/>
    <col min="3858" max="4096" width="9" style="10"/>
    <col min="4097" max="4097" width="3.625" style="10" customWidth="1"/>
    <col min="4098" max="4098" width="9.75" style="10" customWidth="1"/>
    <col min="4099" max="4099" width="3.125" style="10" customWidth="1"/>
    <col min="4100" max="4102" width="5.625" style="10" customWidth="1"/>
    <col min="4103" max="4105" width="7.625" style="10" customWidth="1"/>
    <col min="4106" max="4108" width="5.625" style="10" customWidth="1"/>
    <col min="4109" max="4109" width="8.625" style="10" customWidth="1"/>
    <col min="4110" max="4110" width="8.375" style="10" customWidth="1"/>
    <col min="4111" max="4112" width="9" style="10"/>
    <col min="4113" max="4113" width="6.625" style="10" customWidth="1"/>
    <col min="4114" max="4352" width="9" style="10"/>
    <col min="4353" max="4353" width="3.625" style="10" customWidth="1"/>
    <col min="4354" max="4354" width="9.75" style="10" customWidth="1"/>
    <col min="4355" max="4355" width="3.125" style="10" customWidth="1"/>
    <col min="4356" max="4358" width="5.625" style="10" customWidth="1"/>
    <col min="4359" max="4361" width="7.625" style="10" customWidth="1"/>
    <col min="4362" max="4364" width="5.625" style="10" customWidth="1"/>
    <col min="4365" max="4365" width="8.625" style="10" customWidth="1"/>
    <col min="4366" max="4366" width="8.375" style="10" customWidth="1"/>
    <col min="4367" max="4368" width="9" style="10"/>
    <col min="4369" max="4369" width="6.625" style="10" customWidth="1"/>
    <col min="4370" max="4608" width="9" style="10"/>
    <col min="4609" max="4609" width="3.625" style="10" customWidth="1"/>
    <col min="4610" max="4610" width="9.75" style="10" customWidth="1"/>
    <col min="4611" max="4611" width="3.125" style="10" customWidth="1"/>
    <col min="4612" max="4614" width="5.625" style="10" customWidth="1"/>
    <col min="4615" max="4617" width="7.625" style="10" customWidth="1"/>
    <col min="4618" max="4620" width="5.625" style="10" customWidth="1"/>
    <col min="4621" max="4621" width="8.625" style="10" customWidth="1"/>
    <col min="4622" max="4622" width="8.375" style="10" customWidth="1"/>
    <col min="4623" max="4624" width="9" style="10"/>
    <col min="4625" max="4625" width="6.625" style="10" customWidth="1"/>
    <col min="4626" max="4864" width="9" style="10"/>
    <col min="4865" max="4865" width="3.625" style="10" customWidth="1"/>
    <col min="4866" max="4866" width="9.75" style="10" customWidth="1"/>
    <col min="4867" max="4867" width="3.125" style="10" customWidth="1"/>
    <col min="4868" max="4870" width="5.625" style="10" customWidth="1"/>
    <col min="4871" max="4873" width="7.625" style="10" customWidth="1"/>
    <col min="4874" max="4876" width="5.625" style="10" customWidth="1"/>
    <col min="4877" max="4877" width="8.625" style="10" customWidth="1"/>
    <col min="4878" max="4878" width="8.375" style="10" customWidth="1"/>
    <col min="4879" max="4880" width="9" style="10"/>
    <col min="4881" max="4881" width="6.625" style="10" customWidth="1"/>
    <col min="4882" max="5120" width="9" style="10"/>
    <col min="5121" max="5121" width="3.625" style="10" customWidth="1"/>
    <col min="5122" max="5122" width="9.75" style="10" customWidth="1"/>
    <col min="5123" max="5123" width="3.125" style="10" customWidth="1"/>
    <col min="5124" max="5126" width="5.625" style="10" customWidth="1"/>
    <col min="5127" max="5129" width="7.625" style="10" customWidth="1"/>
    <col min="5130" max="5132" width="5.625" style="10" customWidth="1"/>
    <col min="5133" max="5133" width="8.625" style="10" customWidth="1"/>
    <col min="5134" max="5134" width="8.375" style="10" customWidth="1"/>
    <col min="5135" max="5136" width="9" style="10"/>
    <col min="5137" max="5137" width="6.625" style="10" customWidth="1"/>
    <col min="5138" max="5376" width="9" style="10"/>
    <col min="5377" max="5377" width="3.625" style="10" customWidth="1"/>
    <col min="5378" max="5378" width="9.75" style="10" customWidth="1"/>
    <col min="5379" max="5379" width="3.125" style="10" customWidth="1"/>
    <col min="5380" max="5382" width="5.625" style="10" customWidth="1"/>
    <col min="5383" max="5385" width="7.625" style="10" customWidth="1"/>
    <col min="5386" max="5388" width="5.625" style="10" customWidth="1"/>
    <col min="5389" max="5389" width="8.625" style="10" customWidth="1"/>
    <col min="5390" max="5390" width="8.375" style="10" customWidth="1"/>
    <col min="5391" max="5392" width="9" style="10"/>
    <col min="5393" max="5393" width="6.625" style="10" customWidth="1"/>
    <col min="5394" max="5632" width="9" style="10"/>
    <col min="5633" max="5633" width="3.625" style="10" customWidth="1"/>
    <col min="5634" max="5634" width="9.75" style="10" customWidth="1"/>
    <col min="5635" max="5635" width="3.125" style="10" customWidth="1"/>
    <col min="5636" max="5638" width="5.625" style="10" customWidth="1"/>
    <col min="5639" max="5641" width="7.625" style="10" customWidth="1"/>
    <col min="5642" max="5644" width="5.625" style="10" customWidth="1"/>
    <col min="5645" max="5645" width="8.625" style="10" customWidth="1"/>
    <col min="5646" max="5646" width="8.375" style="10" customWidth="1"/>
    <col min="5647" max="5648" width="9" style="10"/>
    <col min="5649" max="5649" width="6.625" style="10" customWidth="1"/>
    <col min="5650" max="5888" width="9" style="10"/>
    <col min="5889" max="5889" width="3.625" style="10" customWidth="1"/>
    <col min="5890" max="5890" width="9.75" style="10" customWidth="1"/>
    <col min="5891" max="5891" width="3.125" style="10" customWidth="1"/>
    <col min="5892" max="5894" width="5.625" style="10" customWidth="1"/>
    <col min="5895" max="5897" width="7.625" style="10" customWidth="1"/>
    <col min="5898" max="5900" width="5.625" style="10" customWidth="1"/>
    <col min="5901" max="5901" width="8.625" style="10" customWidth="1"/>
    <col min="5902" max="5902" width="8.375" style="10" customWidth="1"/>
    <col min="5903" max="5904" width="9" style="10"/>
    <col min="5905" max="5905" width="6.625" style="10" customWidth="1"/>
    <col min="5906" max="6144" width="9" style="10"/>
    <col min="6145" max="6145" width="3.625" style="10" customWidth="1"/>
    <col min="6146" max="6146" width="9.75" style="10" customWidth="1"/>
    <col min="6147" max="6147" width="3.125" style="10" customWidth="1"/>
    <col min="6148" max="6150" width="5.625" style="10" customWidth="1"/>
    <col min="6151" max="6153" width="7.625" style="10" customWidth="1"/>
    <col min="6154" max="6156" width="5.625" style="10" customWidth="1"/>
    <col min="6157" max="6157" width="8.625" style="10" customWidth="1"/>
    <col min="6158" max="6158" width="8.375" style="10" customWidth="1"/>
    <col min="6159" max="6160" width="9" style="10"/>
    <col min="6161" max="6161" width="6.625" style="10" customWidth="1"/>
    <col min="6162" max="6400" width="9" style="10"/>
    <col min="6401" max="6401" width="3.625" style="10" customWidth="1"/>
    <col min="6402" max="6402" width="9.75" style="10" customWidth="1"/>
    <col min="6403" max="6403" width="3.125" style="10" customWidth="1"/>
    <col min="6404" max="6406" width="5.625" style="10" customWidth="1"/>
    <col min="6407" max="6409" width="7.625" style="10" customWidth="1"/>
    <col min="6410" max="6412" width="5.625" style="10" customWidth="1"/>
    <col min="6413" max="6413" width="8.625" style="10" customWidth="1"/>
    <col min="6414" max="6414" width="8.375" style="10" customWidth="1"/>
    <col min="6415" max="6416" width="9" style="10"/>
    <col min="6417" max="6417" width="6.625" style="10" customWidth="1"/>
    <col min="6418" max="6656" width="9" style="10"/>
    <col min="6657" max="6657" width="3.625" style="10" customWidth="1"/>
    <col min="6658" max="6658" width="9.75" style="10" customWidth="1"/>
    <col min="6659" max="6659" width="3.125" style="10" customWidth="1"/>
    <col min="6660" max="6662" width="5.625" style="10" customWidth="1"/>
    <col min="6663" max="6665" width="7.625" style="10" customWidth="1"/>
    <col min="6666" max="6668" width="5.625" style="10" customWidth="1"/>
    <col min="6669" max="6669" width="8.625" style="10" customWidth="1"/>
    <col min="6670" max="6670" width="8.375" style="10" customWidth="1"/>
    <col min="6671" max="6672" width="9" style="10"/>
    <col min="6673" max="6673" width="6.625" style="10" customWidth="1"/>
    <col min="6674" max="6912" width="9" style="10"/>
    <col min="6913" max="6913" width="3.625" style="10" customWidth="1"/>
    <col min="6914" max="6914" width="9.75" style="10" customWidth="1"/>
    <col min="6915" max="6915" width="3.125" style="10" customWidth="1"/>
    <col min="6916" max="6918" width="5.625" style="10" customWidth="1"/>
    <col min="6919" max="6921" width="7.625" style="10" customWidth="1"/>
    <col min="6922" max="6924" width="5.625" style="10" customWidth="1"/>
    <col min="6925" max="6925" width="8.625" style="10" customWidth="1"/>
    <col min="6926" max="6926" width="8.375" style="10" customWidth="1"/>
    <col min="6927" max="6928" width="9" style="10"/>
    <col min="6929" max="6929" width="6.625" style="10" customWidth="1"/>
    <col min="6930" max="7168" width="9" style="10"/>
    <col min="7169" max="7169" width="3.625" style="10" customWidth="1"/>
    <col min="7170" max="7170" width="9.75" style="10" customWidth="1"/>
    <col min="7171" max="7171" width="3.125" style="10" customWidth="1"/>
    <col min="7172" max="7174" width="5.625" style="10" customWidth="1"/>
    <col min="7175" max="7177" width="7.625" style="10" customWidth="1"/>
    <col min="7178" max="7180" width="5.625" style="10" customWidth="1"/>
    <col min="7181" max="7181" width="8.625" style="10" customWidth="1"/>
    <col min="7182" max="7182" width="8.375" style="10" customWidth="1"/>
    <col min="7183" max="7184" width="9" style="10"/>
    <col min="7185" max="7185" width="6.625" style="10" customWidth="1"/>
    <col min="7186" max="7424" width="9" style="10"/>
    <col min="7425" max="7425" width="3.625" style="10" customWidth="1"/>
    <col min="7426" max="7426" width="9.75" style="10" customWidth="1"/>
    <col min="7427" max="7427" width="3.125" style="10" customWidth="1"/>
    <col min="7428" max="7430" width="5.625" style="10" customWidth="1"/>
    <col min="7431" max="7433" width="7.625" style="10" customWidth="1"/>
    <col min="7434" max="7436" width="5.625" style="10" customWidth="1"/>
    <col min="7437" max="7437" width="8.625" style="10" customWidth="1"/>
    <col min="7438" max="7438" width="8.375" style="10" customWidth="1"/>
    <col min="7439" max="7440" width="9" style="10"/>
    <col min="7441" max="7441" width="6.625" style="10" customWidth="1"/>
    <col min="7442" max="7680" width="9" style="10"/>
    <col min="7681" max="7681" width="3.625" style="10" customWidth="1"/>
    <col min="7682" max="7682" width="9.75" style="10" customWidth="1"/>
    <col min="7683" max="7683" width="3.125" style="10" customWidth="1"/>
    <col min="7684" max="7686" width="5.625" style="10" customWidth="1"/>
    <col min="7687" max="7689" width="7.625" style="10" customWidth="1"/>
    <col min="7690" max="7692" width="5.625" style="10" customWidth="1"/>
    <col min="7693" max="7693" width="8.625" style="10" customWidth="1"/>
    <col min="7694" max="7694" width="8.375" style="10" customWidth="1"/>
    <col min="7695" max="7696" width="9" style="10"/>
    <col min="7697" max="7697" width="6.625" style="10" customWidth="1"/>
    <col min="7698" max="7936" width="9" style="10"/>
    <col min="7937" max="7937" width="3.625" style="10" customWidth="1"/>
    <col min="7938" max="7938" width="9.75" style="10" customWidth="1"/>
    <col min="7939" max="7939" width="3.125" style="10" customWidth="1"/>
    <col min="7940" max="7942" width="5.625" style="10" customWidth="1"/>
    <col min="7943" max="7945" width="7.625" style="10" customWidth="1"/>
    <col min="7946" max="7948" width="5.625" style="10" customWidth="1"/>
    <col min="7949" max="7949" width="8.625" style="10" customWidth="1"/>
    <col min="7950" max="7950" width="8.375" style="10" customWidth="1"/>
    <col min="7951" max="7952" width="9" style="10"/>
    <col min="7953" max="7953" width="6.625" style="10" customWidth="1"/>
    <col min="7954" max="8192" width="9" style="10"/>
    <col min="8193" max="8193" width="3.625" style="10" customWidth="1"/>
    <col min="8194" max="8194" width="9.75" style="10" customWidth="1"/>
    <col min="8195" max="8195" width="3.125" style="10" customWidth="1"/>
    <col min="8196" max="8198" width="5.625" style="10" customWidth="1"/>
    <col min="8199" max="8201" width="7.625" style="10" customWidth="1"/>
    <col min="8202" max="8204" width="5.625" style="10" customWidth="1"/>
    <col min="8205" max="8205" width="8.625" style="10" customWidth="1"/>
    <col min="8206" max="8206" width="8.375" style="10" customWidth="1"/>
    <col min="8207" max="8208" width="9" style="10"/>
    <col min="8209" max="8209" width="6.625" style="10" customWidth="1"/>
    <col min="8210" max="8448" width="9" style="10"/>
    <col min="8449" max="8449" width="3.625" style="10" customWidth="1"/>
    <col min="8450" max="8450" width="9.75" style="10" customWidth="1"/>
    <col min="8451" max="8451" width="3.125" style="10" customWidth="1"/>
    <col min="8452" max="8454" width="5.625" style="10" customWidth="1"/>
    <col min="8455" max="8457" width="7.625" style="10" customWidth="1"/>
    <col min="8458" max="8460" width="5.625" style="10" customWidth="1"/>
    <col min="8461" max="8461" width="8.625" style="10" customWidth="1"/>
    <col min="8462" max="8462" width="8.375" style="10" customWidth="1"/>
    <col min="8463" max="8464" width="9" style="10"/>
    <col min="8465" max="8465" width="6.625" style="10" customWidth="1"/>
    <col min="8466" max="8704" width="9" style="10"/>
    <col min="8705" max="8705" width="3.625" style="10" customWidth="1"/>
    <col min="8706" max="8706" width="9.75" style="10" customWidth="1"/>
    <col min="8707" max="8707" width="3.125" style="10" customWidth="1"/>
    <col min="8708" max="8710" width="5.625" style="10" customWidth="1"/>
    <col min="8711" max="8713" width="7.625" style="10" customWidth="1"/>
    <col min="8714" max="8716" width="5.625" style="10" customWidth="1"/>
    <col min="8717" max="8717" width="8.625" style="10" customWidth="1"/>
    <col min="8718" max="8718" width="8.375" style="10" customWidth="1"/>
    <col min="8719" max="8720" width="9" style="10"/>
    <col min="8721" max="8721" width="6.625" style="10" customWidth="1"/>
    <col min="8722" max="8960" width="9" style="10"/>
    <col min="8961" max="8961" width="3.625" style="10" customWidth="1"/>
    <col min="8962" max="8962" width="9.75" style="10" customWidth="1"/>
    <col min="8963" max="8963" width="3.125" style="10" customWidth="1"/>
    <col min="8964" max="8966" width="5.625" style="10" customWidth="1"/>
    <col min="8967" max="8969" width="7.625" style="10" customWidth="1"/>
    <col min="8970" max="8972" width="5.625" style="10" customWidth="1"/>
    <col min="8973" max="8973" width="8.625" style="10" customWidth="1"/>
    <col min="8974" max="8974" width="8.375" style="10" customWidth="1"/>
    <col min="8975" max="8976" width="9" style="10"/>
    <col min="8977" max="8977" width="6.625" style="10" customWidth="1"/>
    <col min="8978" max="9216" width="9" style="10"/>
    <col min="9217" max="9217" width="3.625" style="10" customWidth="1"/>
    <col min="9218" max="9218" width="9.75" style="10" customWidth="1"/>
    <col min="9219" max="9219" width="3.125" style="10" customWidth="1"/>
    <col min="9220" max="9222" width="5.625" style="10" customWidth="1"/>
    <col min="9223" max="9225" width="7.625" style="10" customWidth="1"/>
    <col min="9226" max="9228" width="5.625" style="10" customWidth="1"/>
    <col min="9229" max="9229" width="8.625" style="10" customWidth="1"/>
    <col min="9230" max="9230" width="8.375" style="10" customWidth="1"/>
    <col min="9231" max="9232" width="9" style="10"/>
    <col min="9233" max="9233" width="6.625" style="10" customWidth="1"/>
    <col min="9234" max="9472" width="9" style="10"/>
    <col min="9473" max="9473" width="3.625" style="10" customWidth="1"/>
    <col min="9474" max="9474" width="9.75" style="10" customWidth="1"/>
    <col min="9475" max="9475" width="3.125" style="10" customWidth="1"/>
    <col min="9476" max="9478" width="5.625" style="10" customWidth="1"/>
    <col min="9479" max="9481" width="7.625" style="10" customWidth="1"/>
    <col min="9482" max="9484" width="5.625" style="10" customWidth="1"/>
    <col min="9485" max="9485" width="8.625" style="10" customWidth="1"/>
    <col min="9486" max="9486" width="8.375" style="10" customWidth="1"/>
    <col min="9487" max="9488" width="9" style="10"/>
    <col min="9489" max="9489" width="6.625" style="10" customWidth="1"/>
    <col min="9490" max="9728" width="9" style="10"/>
    <col min="9729" max="9729" width="3.625" style="10" customWidth="1"/>
    <col min="9730" max="9730" width="9.75" style="10" customWidth="1"/>
    <col min="9731" max="9731" width="3.125" style="10" customWidth="1"/>
    <col min="9732" max="9734" width="5.625" style="10" customWidth="1"/>
    <col min="9735" max="9737" width="7.625" style="10" customWidth="1"/>
    <col min="9738" max="9740" width="5.625" style="10" customWidth="1"/>
    <col min="9741" max="9741" width="8.625" style="10" customWidth="1"/>
    <col min="9742" max="9742" width="8.375" style="10" customWidth="1"/>
    <col min="9743" max="9744" width="9" style="10"/>
    <col min="9745" max="9745" width="6.625" style="10" customWidth="1"/>
    <col min="9746" max="9984" width="9" style="10"/>
    <col min="9985" max="9985" width="3.625" style="10" customWidth="1"/>
    <col min="9986" max="9986" width="9.75" style="10" customWidth="1"/>
    <col min="9987" max="9987" width="3.125" style="10" customWidth="1"/>
    <col min="9988" max="9990" width="5.625" style="10" customWidth="1"/>
    <col min="9991" max="9993" width="7.625" style="10" customWidth="1"/>
    <col min="9994" max="9996" width="5.625" style="10" customWidth="1"/>
    <col min="9997" max="9997" width="8.625" style="10" customWidth="1"/>
    <col min="9998" max="9998" width="8.375" style="10" customWidth="1"/>
    <col min="9999" max="10000" width="9" style="10"/>
    <col min="10001" max="10001" width="6.625" style="10" customWidth="1"/>
    <col min="10002" max="10240" width="9" style="10"/>
    <col min="10241" max="10241" width="3.625" style="10" customWidth="1"/>
    <col min="10242" max="10242" width="9.75" style="10" customWidth="1"/>
    <col min="10243" max="10243" width="3.125" style="10" customWidth="1"/>
    <col min="10244" max="10246" width="5.625" style="10" customWidth="1"/>
    <col min="10247" max="10249" width="7.625" style="10" customWidth="1"/>
    <col min="10250" max="10252" width="5.625" style="10" customWidth="1"/>
    <col min="10253" max="10253" width="8.625" style="10" customWidth="1"/>
    <col min="10254" max="10254" width="8.375" style="10" customWidth="1"/>
    <col min="10255" max="10256" width="9" style="10"/>
    <col min="10257" max="10257" width="6.625" style="10" customWidth="1"/>
    <col min="10258" max="10496" width="9" style="10"/>
    <col min="10497" max="10497" width="3.625" style="10" customWidth="1"/>
    <col min="10498" max="10498" width="9.75" style="10" customWidth="1"/>
    <col min="10499" max="10499" width="3.125" style="10" customWidth="1"/>
    <col min="10500" max="10502" width="5.625" style="10" customWidth="1"/>
    <col min="10503" max="10505" width="7.625" style="10" customWidth="1"/>
    <col min="10506" max="10508" width="5.625" style="10" customWidth="1"/>
    <col min="10509" max="10509" width="8.625" style="10" customWidth="1"/>
    <col min="10510" max="10510" width="8.375" style="10" customWidth="1"/>
    <col min="10511" max="10512" width="9" style="10"/>
    <col min="10513" max="10513" width="6.625" style="10" customWidth="1"/>
    <col min="10514" max="10752" width="9" style="10"/>
    <col min="10753" max="10753" width="3.625" style="10" customWidth="1"/>
    <col min="10754" max="10754" width="9.75" style="10" customWidth="1"/>
    <col min="10755" max="10755" width="3.125" style="10" customWidth="1"/>
    <col min="10756" max="10758" width="5.625" style="10" customWidth="1"/>
    <col min="10759" max="10761" width="7.625" style="10" customWidth="1"/>
    <col min="10762" max="10764" width="5.625" style="10" customWidth="1"/>
    <col min="10765" max="10765" width="8.625" style="10" customWidth="1"/>
    <col min="10766" max="10766" width="8.375" style="10" customWidth="1"/>
    <col min="10767" max="10768" width="9" style="10"/>
    <col min="10769" max="10769" width="6.625" style="10" customWidth="1"/>
    <col min="10770" max="11008" width="9" style="10"/>
    <col min="11009" max="11009" width="3.625" style="10" customWidth="1"/>
    <col min="11010" max="11010" width="9.75" style="10" customWidth="1"/>
    <col min="11011" max="11011" width="3.125" style="10" customWidth="1"/>
    <col min="11012" max="11014" width="5.625" style="10" customWidth="1"/>
    <col min="11015" max="11017" width="7.625" style="10" customWidth="1"/>
    <col min="11018" max="11020" width="5.625" style="10" customWidth="1"/>
    <col min="11021" max="11021" width="8.625" style="10" customWidth="1"/>
    <col min="11022" max="11022" width="8.375" style="10" customWidth="1"/>
    <col min="11023" max="11024" width="9" style="10"/>
    <col min="11025" max="11025" width="6.625" style="10" customWidth="1"/>
    <col min="11026" max="11264" width="9" style="10"/>
    <col min="11265" max="11265" width="3.625" style="10" customWidth="1"/>
    <col min="11266" max="11266" width="9.75" style="10" customWidth="1"/>
    <col min="11267" max="11267" width="3.125" style="10" customWidth="1"/>
    <col min="11268" max="11270" width="5.625" style="10" customWidth="1"/>
    <col min="11271" max="11273" width="7.625" style="10" customWidth="1"/>
    <col min="11274" max="11276" width="5.625" style="10" customWidth="1"/>
    <col min="11277" max="11277" width="8.625" style="10" customWidth="1"/>
    <col min="11278" max="11278" width="8.375" style="10" customWidth="1"/>
    <col min="11279" max="11280" width="9" style="10"/>
    <col min="11281" max="11281" width="6.625" style="10" customWidth="1"/>
    <col min="11282" max="11520" width="9" style="10"/>
    <col min="11521" max="11521" width="3.625" style="10" customWidth="1"/>
    <col min="11522" max="11522" width="9.75" style="10" customWidth="1"/>
    <col min="11523" max="11523" width="3.125" style="10" customWidth="1"/>
    <col min="11524" max="11526" width="5.625" style="10" customWidth="1"/>
    <col min="11527" max="11529" width="7.625" style="10" customWidth="1"/>
    <col min="11530" max="11532" width="5.625" style="10" customWidth="1"/>
    <col min="11533" max="11533" width="8.625" style="10" customWidth="1"/>
    <col min="11534" max="11534" width="8.375" style="10" customWidth="1"/>
    <col min="11535" max="11536" width="9" style="10"/>
    <col min="11537" max="11537" width="6.625" style="10" customWidth="1"/>
    <col min="11538" max="11776" width="9" style="10"/>
    <col min="11777" max="11777" width="3.625" style="10" customWidth="1"/>
    <col min="11778" max="11778" width="9.75" style="10" customWidth="1"/>
    <col min="11779" max="11779" width="3.125" style="10" customWidth="1"/>
    <col min="11780" max="11782" width="5.625" style="10" customWidth="1"/>
    <col min="11783" max="11785" width="7.625" style="10" customWidth="1"/>
    <col min="11786" max="11788" width="5.625" style="10" customWidth="1"/>
    <col min="11789" max="11789" width="8.625" style="10" customWidth="1"/>
    <col min="11790" max="11790" width="8.375" style="10" customWidth="1"/>
    <col min="11791" max="11792" width="9" style="10"/>
    <col min="11793" max="11793" width="6.625" style="10" customWidth="1"/>
    <col min="11794" max="12032" width="9" style="10"/>
    <col min="12033" max="12033" width="3.625" style="10" customWidth="1"/>
    <col min="12034" max="12034" width="9.75" style="10" customWidth="1"/>
    <col min="12035" max="12035" width="3.125" style="10" customWidth="1"/>
    <col min="12036" max="12038" width="5.625" style="10" customWidth="1"/>
    <col min="12039" max="12041" width="7.625" style="10" customWidth="1"/>
    <col min="12042" max="12044" width="5.625" style="10" customWidth="1"/>
    <col min="12045" max="12045" width="8.625" style="10" customWidth="1"/>
    <col min="12046" max="12046" width="8.375" style="10" customWidth="1"/>
    <col min="12047" max="12048" width="9" style="10"/>
    <col min="12049" max="12049" width="6.625" style="10" customWidth="1"/>
    <col min="12050" max="12288" width="9" style="10"/>
    <col min="12289" max="12289" width="3.625" style="10" customWidth="1"/>
    <col min="12290" max="12290" width="9.75" style="10" customWidth="1"/>
    <col min="12291" max="12291" width="3.125" style="10" customWidth="1"/>
    <col min="12292" max="12294" width="5.625" style="10" customWidth="1"/>
    <col min="12295" max="12297" width="7.625" style="10" customWidth="1"/>
    <col min="12298" max="12300" width="5.625" style="10" customWidth="1"/>
    <col min="12301" max="12301" width="8.625" style="10" customWidth="1"/>
    <col min="12302" max="12302" width="8.375" style="10" customWidth="1"/>
    <col min="12303" max="12304" width="9" style="10"/>
    <col min="12305" max="12305" width="6.625" style="10" customWidth="1"/>
    <col min="12306" max="12544" width="9" style="10"/>
    <col min="12545" max="12545" width="3.625" style="10" customWidth="1"/>
    <col min="12546" max="12546" width="9.75" style="10" customWidth="1"/>
    <col min="12547" max="12547" width="3.125" style="10" customWidth="1"/>
    <col min="12548" max="12550" width="5.625" style="10" customWidth="1"/>
    <col min="12551" max="12553" width="7.625" style="10" customWidth="1"/>
    <col min="12554" max="12556" width="5.625" style="10" customWidth="1"/>
    <col min="12557" max="12557" width="8.625" style="10" customWidth="1"/>
    <col min="12558" max="12558" width="8.375" style="10" customWidth="1"/>
    <col min="12559" max="12560" width="9" style="10"/>
    <col min="12561" max="12561" width="6.625" style="10" customWidth="1"/>
    <col min="12562" max="12800" width="9" style="10"/>
    <col min="12801" max="12801" width="3.625" style="10" customWidth="1"/>
    <col min="12802" max="12802" width="9.75" style="10" customWidth="1"/>
    <col min="12803" max="12803" width="3.125" style="10" customWidth="1"/>
    <col min="12804" max="12806" width="5.625" style="10" customWidth="1"/>
    <col min="12807" max="12809" width="7.625" style="10" customWidth="1"/>
    <col min="12810" max="12812" width="5.625" style="10" customWidth="1"/>
    <col min="12813" max="12813" width="8.625" style="10" customWidth="1"/>
    <col min="12814" max="12814" width="8.375" style="10" customWidth="1"/>
    <col min="12815" max="12816" width="9" style="10"/>
    <col min="12817" max="12817" width="6.625" style="10" customWidth="1"/>
    <col min="12818" max="13056" width="9" style="10"/>
    <col min="13057" max="13057" width="3.625" style="10" customWidth="1"/>
    <col min="13058" max="13058" width="9.75" style="10" customWidth="1"/>
    <col min="13059" max="13059" width="3.125" style="10" customWidth="1"/>
    <col min="13060" max="13062" width="5.625" style="10" customWidth="1"/>
    <col min="13063" max="13065" width="7.625" style="10" customWidth="1"/>
    <col min="13066" max="13068" width="5.625" style="10" customWidth="1"/>
    <col min="13069" max="13069" width="8.625" style="10" customWidth="1"/>
    <col min="13070" max="13070" width="8.375" style="10" customWidth="1"/>
    <col min="13071" max="13072" width="9" style="10"/>
    <col min="13073" max="13073" width="6.625" style="10" customWidth="1"/>
    <col min="13074" max="13312" width="9" style="10"/>
    <col min="13313" max="13313" width="3.625" style="10" customWidth="1"/>
    <col min="13314" max="13314" width="9.75" style="10" customWidth="1"/>
    <col min="13315" max="13315" width="3.125" style="10" customWidth="1"/>
    <col min="13316" max="13318" width="5.625" style="10" customWidth="1"/>
    <col min="13319" max="13321" width="7.625" style="10" customWidth="1"/>
    <col min="13322" max="13324" width="5.625" style="10" customWidth="1"/>
    <col min="13325" max="13325" width="8.625" style="10" customWidth="1"/>
    <col min="13326" max="13326" width="8.375" style="10" customWidth="1"/>
    <col min="13327" max="13328" width="9" style="10"/>
    <col min="13329" max="13329" width="6.625" style="10" customWidth="1"/>
    <col min="13330" max="13568" width="9" style="10"/>
    <col min="13569" max="13569" width="3.625" style="10" customWidth="1"/>
    <col min="13570" max="13570" width="9.75" style="10" customWidth="1"/>
    <col min="13571" max="13571" width="3.125" style="10" customWidth="1"/>
    <col min="13572" max="13574" width="5.625" style="10" customWidth="1"/>
    <col min="13575" max="13577" width="7.625" style="10" customWidth="1"/>
    <col min="13578" max="13580" width="5.625" style="10" customWidth="1"/>
    <col min="13581" max="13581" width="8.625" style="10" customWidth="1"/>
    <col min="13582" max="13582" width="8.375" style="10" customWidth="1"/>
    <col min="13583" max="13584" width="9" style="10"/>
    <col min="13585" max="13585" width="6.625" style="10" customWidth="1"/>
    <col min="13586" max="13824" width="9" style="10"/>
    <col min="13825" max="13825" width="3.625" style="10" customWidth="1"/>
    <col min="13826" max="13826" width="9.75" style="10" customWidth="1"/>
    <col min="13827" max="13827" width="3.125" style="10" customWidth="1"/>
    <col min="13828" max="13830" width="5.625" style="10" customWidth="1"/>
    <col min="13831" max="13833" width="7.625" style="10" customWidth="1"/>
    <col min="13834" max="13836" width="5.625" style="10" customWidth="1"/>
    <col min="13837" max="13837" width="8.625" style="10" customWidth="1"/>
    <col min="13838" max="13838" width="8.375" style="10" customWidth="1"/>
    <col min="13839" max="13840" width="9" style="10"/>
    <col min="13841" max="13841" width="6.625" style="10" customWidth="1"/>
    <col min="13842" max="14080" width="9" style="10"/>
    <col min="14081" max="14081" width="3.625" style="10" customWidth="1"/>
    <col min="14082" max="14082" width="9.75" style="10" customWidth="1"/>
    <col min="14083" max="14083" width="3.125" style="10" customWidth="1"/>
    <col min="14084" max="14086" width="5.625" style="10" customWidth="1"/>
    <col min="14087" max="14089" width="7.625" style="10" customWidth="1"/>
    <col min="14090" max="14092" width="5.625" style="10" customWidth="1"/>
    <col min="14093" max="14093" width="8.625" style="10" customWidth="1"/>
    <col min="14094" max="14094" width="8.375" style="10" customWidth="1"/>
    <col min="14095" max="14096" width="9" style="10"/>
    <col min="14097" max="14097" width="6.625" style="10" customWidth="1"/>
    <col min="14098" max="14336" width="9" style="10"/>
    <col min="14337" max="14337" width="3.625" style="10" customWidth="1"/>
    <col min="14338" max="14338" width="9.75" style="10" customWidth="1"/>
    <col min="14339" max="14339" width="3.125" style="10" customWidth="1"/>
    <col min="14340" max="14342" width="5.625" style="10" customWidth="1"/>
    <col min="14343" max="14345" width="7.625" style="10" customWidth="1"/>
    <col min="14346" max="14348" width="5.625" style="10" customWidth="1"/>
    <col min="14349" max="14349" width="8.625" style="10" customWidth="1"/>
    <col min="14350" max="14350" width="8.375" style="10" customWidth="1"/>
    <col min="14351" max="14352" width="9" style="10"/>
    <col min="14353" max="14353" width="6.625" style="10" customWidth="1"/>
    <col min="14354" max="14592" width="9" style="10"/>
    <col min="14593" max="14593" width="3.625" style="10" customWidth="1"/>
    <col min="14594" max="14594" width="9.75" style="10" customWidth="1"/>
    <col min="14595" max="14595" width="3.125" style="10" customWidth="1"/>
    <col min="14596" max="14598" width="5.625" style="10" customWidth="1"/>
    <col min="14599" max="14601" width="7.625" style="10" customWidth="1"/>
    <col min="14602" max="14604" width="5.625" style="10" customWidth="1"/>
    <col min="14605" max="14605" width="8.625" style="10" customWidth="1"/>
    <col min="14606" max="14606" width="8.375" style="10" customWidth="1"/>
    <col min="14607" max="14608" width="9" style="10"/>
    <col min="14609" max="14609" width="6.625" style="10" customWidth="1"/>
    <col min="14610" max="14848" width="9" style="10"/>
    <col min="14849" max="14849" width="3.625" style="10" customWidth="1"/>
    <col min="14850" max="14850" width="9.75" style="10" customWidth="1"/>
    <col min="14851" max="14851" width="3.125" style="10" customWidth="1"/>
    <col min="14852" max="14854" width="5.625" style="10" customWidth="1"/>
    <col min="14855" max="14857" width="7.625" style="10" customWidth="1"/>
    <col min="14858" max="14860" width="5.625" style="10" customWidth="1"/>
    <col min="14861" max="14861" width="8.625" style="10" customWidth="1"/>
    <col min="14862" max="14862" width="8.375" style="10" customWidth="1"/>
    <col min="14863" max="14864" width="9" style="10"/>
    <col min="14865" max="14865" width="6.625" style="10" customWidth="1"/>
    <col min="14866" max="15104" width="9" style="10"/>
    <col min="15105" max="15105" width="3.625" style="10" customWidth="1"/>
    <col min="15106" max="15106" width="9.75" style="10" customWidth="1"/>
    <col min="15107" max="15107" width="3.125" style="10" customWidth="1"/>
    <col min="15108" max="15110" width="5.625" style="10" customWidth="1"/>
    <col min="15111" max="15113" width="7.625" style="10" customWidth="1"/>
    <col min="15114" max="15116" width="5.625" style="10" customWidth="1"/>
    <col min="15117" max="15117" width="8.625" style="10" customWidth="1"/>
    <col min="15118" max="15118" width="8.375" style="10" customWidth="1"/>
    <col min="15119" max="15120" width="9" style="10"/>
    <col min="15121" max="15121" width="6.625" style="10" customWidth="1"/>
    <col min="15122" max="15360" width="9" style="10"/>
    <col min="15361" max="15361" width="3.625" style="10" customWidth="1"/>
    <col min="15362" max="15362" width="9.75" style="10" customWidth="1"/>
    <col min="15363" max="15363" width="3.125" style="10" customWidth="1"/>
    <col min="15364" max="15366" width="5.625" style="10" customWidth="1"/>
    <col min="15367" max="15369" width="7.625" style="10" customWidth="1"/>
    <col min="15370" max="15372" width="5.625" style="10" customWidth="1"/>
    <col min="15373" max="15373" width="8.625" style="10" customWidth="1"/>
    <col min="15374" max="15374" width="8.375" style="10" customWidth="1"/>
    <col min="15375" max="15376" width="9" style="10"/>
    <col min="15377" max="15377" width="6.625" style="10" customWidth="1"/>
    <col min="15378" max="15616" width="9" style="10"/>
    <col min="15617" max="15617" width="3.625" style="10" customWidth="1"/>
    <col min="15618" max="15618" width="9.75" style="10" customWidth="1"/>
    <col min="15619" max="15619" width="3.125" style="10" customWidth="1"/>
    <col min="15620" max="15622" width="5.625" style="10" customWidth="1"/>
    <col min="15623" max="15625" width="7.625" style="10" customWidth="1"/>
    <col min="15626" max="15628" width="5.625" style="10" customWidth="1"/>
    <col min="15629" max="15629" width="8.625" style="10" customWidth="1"/>
    <col min="15630" max="15630" width="8.375" style="10" customWidth="1"/>
    <col min="15631" max="15632" width="9" style="10"/>
    <col min="15633" max="15633" width="6.625" style="10" customWidth="1"/>
    <col min="15634" max="15872" width="9" style="10"/>
    <col min="15873" max="15873" width="3.625" style="10" customWidth="1"/>
    <col min="15874" max="15874" width="9.75" style="10" customWidth="1"/>
    <col min="15875" max="15875" width="3.125" style="10" customWidth="1"/>
    <col min="15876" max="15878" width="5.625" style="10" customWidth="1"/>
    <col min="15879" max="15881" width="7.625" style="10" customWidth="1"/>
    <col min="15882" max="15884" width="5.625" style="10" customWidth="1"/>
    <col min="15885" max="15885" width="8.625" style="10" customWidth="1"/>
    <col min="15886" max="15886" width="8.375" style="10" customWidth="1"/>
    <col min="15887" max="15888" width="9" style="10"/>
    <col min="15889" max="15889" width="6.625" style="10" customWidth="1"/>
    <col min="15890" max="16128" width="9" style="10"/>
    <col min="16129" max="16129" width="3.625" style="10" customWidth="1"/>
    <col min="16130" max="16130" width="9.75" style="10" customWidth="1"/>
    <col min="16131" max="16131" width="3.125" style="10" customWidth="1"/>
    <col min="16132" max="16134" width="5.625" style="10" customWidth="1"/>
    <col min="16135" max="16137" width="7.625" style="10" customWidth="1"/>
    <col min="16138" max="16140" width="5.625" style="10" customWidth="1"/>
    <col min="16141" max="16141" width="8.625" style="10" customWidth="1"/>
    <col min="16142" max="16142" width="8.375" style="10" customWidth="1"/>
    <col min="16143" max="16144" width="9" style="10"/>
    <col min="16145" max="16145" width="6.625" style="10" customWidth="1"/>
    <col min="16146" max="16384" width="9" style="10"/>
  </cols>
  <sheetData>
    <row r="1" spans="1:19" ht="18.75">
      <c r="A1" s="295" t="s">
        <v>134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39"/>
    </row>
    <row r="2" spans="1:19" ht="19.5" thickBot="1">
      <c r="A2" s="13"/>
      <c r="D2" s="297"/>
      <c r="E2" s="297"/>
      <c r="F2" s="297"/>
      <c r="G2" s="38"/>
      <c r="H2" s="38"/>
      <c r="I2" s="38"/>
    </row>
    <row r="3" spans="1:19" ht="25.5" customHeight="1">
      <c r="A3" s="14" t="s">
        <v>16</v>
      </c>
      <c r="B3" s="15"/>
      <c r="C3" s="16"/>
      <c r="D3" s="298" t="s">
        <v>133</v>
      </c>
      <c r="E3" s="299"/>
      <c r="F3" s="286" t="s">
        <v>130</v>
      </c>
      <c r="G3" s="300" t="s">
        <v>17</v>
      </c>
      <c r="H3" s="301"/>
      <c r="I3" s="286" t="s">
        <v>18</v>
      </c>
      <c r="J3" s="298" t="s">
        <v>31</v>
      </c>
      <c r="K3" s="299"/>
      <c r="L3" s="286" t="s">
        <v>32</v>
      </c>
      <c r="M3" s="288" t="s">
        <v>19</v>
      </c>
      <c r="N3" s="289"/>
    </row>
    <row r="4" spans="1:19" ht="24.75" customHeight="1">
      <c r="A4" s="17"/>
      <c r="B4" s="18"/>
      <c r="C4" s="19"/>
      <c r="D4" s="41" t="s">
        <v>40</v>
      </c>
      <c r="E4" s="41" t="s">
        <v>39</v>
      </c>
      <c r="F4" s="287"/>
      <c r="G4" s="37" t="s">
        <v>40</v>
      </c>
      <c r="H4" s="37" t="s">
        <v>39</v>
      </c>
      <c r="I4" s="287"/>
      <c r="J4" s="41" t="s">
        <v>40</v>
      </c>
      <c r="K4" s="41" t="s">
        <v>39</v>
      </c>
      <c r="L4" s="287"/>
      <c r="M4" s="290"/>
      <c r="N4" s="291"/>
    </row>
    <row r="5" spans="1:19" ht="20.100000000000001" customHeight="1">
      <c r="A5" s="292" t="s">
        <v>20</v>
      </c>
      <c r="B5" s="20" t="s">
        <v>12</v>
      </c>
      <c r="C5" s="21" t="s">
        <v>13</v>
      </c>
      <c r="D5" s="42">
        <f>'集計表（初回）'!G5</f>
        <v>0</v>
      </c>
      <c r="E5" s="42">
        <f>'集計表（初回）'!H5</f>
        <v>0</v>
      </c>
      <c r="F5" s="42">
        <f t="shared" ref="F5:F11" si="0">D5*$S$5</f>
        <v>0</v>
      </c>
      <c r="G5" s="75"/>
      <c r="H5" s="75"/>
      <c r="I5" s="42">
        <f t="shared" ref="I5:I11" si="1">G5*$S$5</f>
        <v>0</v>
      </c>
      <c r="J5" s="45">
        <f>D5+G5</f>
        <v>0</v>
      </c>
      <c r="K5" s="45">
        <f>E5+H5</f>
        <v>0</v>
      </c>
      <c r="L5" s="46">
        <f t="shared" ref="L5:L11" si="2">J5*S$5</f>
        <v>0</v>
      </c>
      <c r="M5" s="22"/>
      <c r="N5" s="23"/>
      <c r="R5" s="11"/>
      <c r="S5" s="12">
        <v>0</v>
      </c>
    </row>
    <row r="6" spans="1:19" ht="20.100000000000001" customHeight="1">
      <c r="A6" s="293"/>
      <c r="B6" s="24"/>
      <c r="C6" s="21" t="s">
        <v>14</v>
      </c>
      <c r="D6" s="42">
        <f>'集計表（初回）'!G6</f>
        <v>0</v>
      </c>
      <c r="E6" s="42">
        <f>'集計表（初回）'!H6</f>
        <v>0</v>
      </c>
      <c r="F6" s="42">
        <f t="shared" si="0"/>
        <v>0</v>
      </c>
      <c r="G6" s="75"/>
      <c r="H6" s="75"/>
      <c r="I6" s="42">
        <f t="shared" si="1"/>
        <v>0</v>
      </c>
      <c r="J6" s="45">
        <f t="shared" ref="J6:K15" si="3">D6+G6</f>
        <v>0</v>
      </c>
      <c r="K6" s="45">
        <f t="shared" si="3"/>
        <v>0</v>
      </c>
      <c r="L6" s="46">
        <f t="shared" si="2"/>
        <v>0</v>
      </c>
      <c r="M6" s="22"/>
      <c r="N6" s="23"/>
      <c r="R6" s="11"/>
      <c r="S6" s="12">
        <v>0</v>
      </c>
    </row>
    <row r="7" spans="1:19" ht="20.100000000000001" customHeight="1">
      <c r="A7" s="293"/>
      <c r="B7" s="20" t="s">
        <v>21</v>
      </c>
      <c r="C7" s="21" t="s">
        <v>13</v>
      </c>
      <c r="D7" s="42">
        <f>'集計表（初回）'!G7</f>
        <v>0</v>
      </c>
      <c r="E7" s="42">
        <f>'集計表（初回）'!H7</f>
        <v>0</v>
      </c>
      <c r="F7" s="42">
        <f t="shared" si="0"/>
        <v>0</v>
      </c>
      <c r="G7" s="75"/>
      <c r="H7" s="75"/>
      <c r="I7" s="42">
        <f t="shared" si="1"/>
        <v>0</v>
      </c>
      <c r="J7" s="45">
        <f t="shared" si="3"/>
        <v>0</v>
      </c>
      <c r="K7" s="45">
        <f t="shared" si="3"/>
        <v>0</v>
      </c>
      <c r="L7" s="46">
        <f t="shared" si="2"/>
        <v>0</v>
      </c>
      <c r="M7" s="22"/>
      <c r="N7" s="23"/>
      <c r="R7" s="11"/>
      <c r="S7" s="12">
        <v>0</v>
      </c>
    </row>
    <row r="8" spans="1:19" ht="20.100000000000001" customHeight="1">
      <c r="A8" s="293"/>
      <c r="B8" s="24"/>
      <c r="C8" s="21" t="s">
        <v>14</v>
      </c>
      <c r="D8" s="42">
        <f>'集計表（初回）'!G8</f>
        <v>0</v>
      </c>
      <c r="E8" s="42">
        <f>'集計表（初回）'!H8</f>
        <v>0</v>
      </c>
      <c r="F8" s="42">
        <f t="shared" si="0"/>
        <v>0</v>
      </c>
      <c r="G8" s="75"/>
      <c r="H8" s="75"/>
      <c r="I8" s="42">
        <f t="shared" si="1"/>
        <v>0</v>
      </c>
      <c r="J8" s="45">
        <f t="shared" si="3"/>
        <v>0</v>
      </c>
      <c r="K8" s="45">
        <f t="shared" si="3"/>
        <v>0</v>
      </c>
      <c r="L8" s="46">
        <f t="shared" si="2"/>
        <v>0</v>
      </c>
      <c r="M8" s="22"/>
      <c r="N8" s="23"/>
      <c r="R8" s="11"/>
      <c r="S8" s="12">
        <v>0</v>
      </c>
    </row>
    <row r="9" spans="1:19" ht="20.100000000000001" customHeight="1">
      <c r="A9" s="293"/>
      <c r="B9" s="20" t="s">
        <v>23</v>
      </c>
      <c r="C9" s="21" t="s">
        <v>13</v>
      </c>
      <c r="D9" s="42">
        <f>'集計表（初回）'!G9</f>
        <v>0</v>
      </c>
      <c r="E9" s="42">
        <f>'集計表（初回）'!H9</f>
        <v>0</v>
      </c>
      <c r="F9" s="42">
        <f t="shared" si="0"/>
        <v>0</v>
      </c>
      <c r="G9" s="75"/>
      <c r="H9" s="75"/>
      <c r="I9" s="42">
        <f t="shared" si="1"/>
        <v>0</v>
      </c>
      <c r="J9" s="45">
        <f t="shared" si="3"/>
        <v>0</v>
      </c>
      <c r="K9" s="45">
        <f t="shared" si="3"/>
        <v>0</v>
      </c>
      <c r="L9" s="46">
        <f t="shared" si="2"/>
        <v>0</v>
      </c>
      <c r="M9" s="22"/>
      <c r="N9" s="23"/>
      <c r="R9" s="11" t="s">
        <v>22</v>
      </c>
      <c r="S9" s="12">
        <v>1300</v>
      </c>
    </row>
    <row r="10" spans="1:19" ht="20.100000000000001" customHeight="1">
      <c r="A10" s="293"/>
      <c r="B10" s="24"/>
      <c r="C10" s="21" t="s">
        <v>14</v>
      </c>
      <c r="D10" s="42">
        <f>'集計表（初回）'!G10</f>
        <v>0</v>
      </c>
      <c r="E10" s="42">
        <f>'集計表（初回）'!H10</f>
        <v>0</v>
      </c>
      <c r="F10" s="42">
        <f t="shared" si="0"/>
        <v>0</v>
      </c>
      <c r="G10" s="75"/>
      <c r="H10" s="75"/>
      <c r="I10" s="42">
        <f t="shared" si="1"/>
        <v>0</v>
      </c>
      <c r="J10" s="45">
        <f t="shared" si="3"/>
        <v>0</v>
      </c>
      <c r="K10" s="45">
        <f t="shared" si="3"/>
        <v>0</v>
      </c>
      <c r="L10" s="46">
        <f t="shared" si="2"/>
        <v>0</v>
      </c>
      <c r="M10" s="22"/>
      <c r="N10" s="23"/>
    </row>
    <row r="11" spans="1:19" ht="20.100000000000001" customHeight="1">
      <c r="A11" s="294"/>
      <c r="B11" s="21" t="s">
        <v>24</v>
      </c>
      <c r="C11" s="21" t="s">
        <v>14</v>
      </c>
      <c r="D11" s="42">
        <f>'集計表（初回）'!G11</f>
        <v>0</v>
      </c>
      <c r="E11" s="42">
        <f>'集計表（初回）'!H11</f>
        <v>0</v>
      </c>
      <c r="F11" s="42">
        <f t="shared" si="0"/>
        <v>0</v>
      </c>
      <c r="G11" s="75"/>
      <c r="H11" s="75"/>
      <c r="I11" s="42">
        <f t="shared" si="1"/>
        <v>0</v>
      </c>
      <c r="J11" s="45">
        <f t="shared" si="3"/>
        <v>0</v>
      </c>
      <c r="K11" s="45">
        <f t="shared" si="3"/>
        <v>0</v>
      </c>
      <c r="L11" s="46">
        <f t="shared" si="2"/>
        <v>0</v>
      </c>
      <c r="M11" s="22"/>
      <c r="N11" s="23"/>
    </row>
    <row r="12" spans="1:19" ht="20.100000000000001" customHeight="1">
      <c r="A12" s="25" t="s">
        <v>25</v>
      </c>
      <c r="B12" s="26"/>
      <c r="C12" s="21" t="s">
        <v>13</v>
      </c>
      <c r="D12" s="42">
        <f>'集計表（初回）'!G12</f>
        <v>0</v>
      </c>
      <c r="E12" s="42">
        <f>'集計表（初回）'!H12</f>
        <v>0</v>
      </c>
      <c r="F12" s="44">
        <f>D12*$S$6</f>
        <v>0</v>
      </c>
      <c r="G12" s="75"/>
      <c r="H12" s="75"/>
      <c r="I12" s="44">
        <f>G12*$S$6</f>
        <v>0</v>
      </c>
      <c r="J12" s="45">
        <f t="shared" si="3"/>
        <v>0</v>
      </c>
      <c r="K12" s="45">
        <f t="shared" si="3"/>
        <v>0</v>
      </c>
      <c r="L12" s="46">
        <f>J12*S$6</f>
        <v>0</v>
      </c>
      <c r="M12" s="22"/>
      <c r="N12" s="23"/>
    </row>
    <row r="13" spans="1:19" ht="20.100000000000001" customHeight="1">
      <c r="A13" s="17"/>
      <c r="B13" s="27"/>
      <c r="C13" s="21" t="s">
        <v>14</v>
      </c>
      <c r="D13" s="42">
        <f>'集計表（初回）'!G13</f>
        <v>0</v>
      </c>
      <c r="E13" s="42">
        <f>'集計表（初回）'!H13</f>
        <v>0</v>
      </c>
      <c r="F13" s="44">
        <f>D13*$S$6</f>
        <v>0</v>
      </c>
      <c r="G13" s="75"/>
      <c r="H13" s="75"/>
      <c r="I13" s="44">
        <f>G13*$S$6</f>
        <v>0</v>
      </c>
      <c r="J13" s="45">
        <f t="shared" si="3"/>
        <v>0</v>
      </c>
      <c r="K13" s="45">
        <f t="shared" si="3"/>
        <v>0</v>
      </c>
      <c r="L13" s="46">
        <f>J13*S$6</f>
        <v>0</v>
      </c>
      <c r="M13" s="22"/>
      <c r="N13" s="23"/>
    </row>
    <row r="14" spans="1:19" ht="20.100000000000001" customHeight="1">
      <c r="A14" s="25" t="s">
        <v>26</v>
      </c>
      <c r="B14" s="26"/>
      <c r="C14" s="21" t="s">
        <v>13</v>
      </c>
      <c r="D14" s="42">
        <f>'集計表（初回）'!G14</f>
        <v>0</v>
      </c>
      <c r="E14" s="42">
        <f>'集計表（初回）'!H14</f>
        <v>0</v>
      </c>
      <c r="F14" s="44">
        <f>D14*$S$7</f>
        <v>0</v>
      </c>
      <c r="G14" s="75"/>
      <c r="H14" s="75"/>
      <c r="I14" s="44">
        <f>G14*$S$7</f>
        <v>0</v>
      </c>
      <c r="J14" s="45">
        <f t="shared" si="3"/>
        <v>0</v>
      </c>
      <c r="K14" s="45">
        <f t="shared" si="3"/>
        <v>0</v>
      </c>
      <c r="L14" s="46">
        <f>J14*S$7</f>
        <v>0</v>
      </c>
      <c r="M14" s="22"/>
      <c r="N14" s="23"/>
    </row>
    <row r="15" spans="1:19" ht="20.100000000000001" customHeight="1">
      <c r="A15" s="17"/>
      <c r="B15" s="27"/>
      <c r="C15" s="21" t="s">
        <v>14</v>
      </c>
      <c r="D15" s="42">
        <f>'集計表（初回）'!G15</f>
        <v>0</v>
      </c>
      <c r="E15" s="42">
        <f>'集計表（初回）'!H15</f>
        <v>0</v>
      </c>
      <c r="F15" s="44">
        <f>D15*$S$7</f>
        <v>0</v>
      </c>
      <c r="G15" s="75"/>
      <c r="H15" s="75"/>
      <c r="I15" s="44">
        <f>G15*$S$7</f>
        <v>0</v>
      </c>
      <c r="J15" s="45">
        <f>D15+G15</f>
        <v>0</v>
      </c>
      <c r="K15" s="45">
        <f t="shared" si="3"/>
        <v>0</v>
      </c>
      <c r="L15" s="46">
        <f>J15*S$7</f>
        <v>0</v>
      </c>
      <c r="M15" s="22"/>
      <c r="N15" s="23"/>
    </row>
    <row r="16" spans="1:19" ht="20.100000000000001" customHeight="1">
      <c r="A16" s="25" t="s">
        <v>27</v>
      </c>
      <c r="B16" s="26"/>
      <c r="C16" s="21" t="s">
        <v>13</v>
      </c>
      <c r="D16" s="42">
        <f>'集計表（初回）'!G16</f>
        <v>0</v>
      </c>
      <c r="E16" s="42">
        <f>'集計表（初回）'!H16</f>
        <v>0</v>
      </c>
      <c r="F16" s="42">
        <f>D16*$S$8</f>
        <v>0</v>
      </c>
      <c r="G16" s="75"/>
      <c r="H16" s="75"/>
      <c r="I16" s="42">
        <f>G16*$S$8</f>
        <v>0</v>
      </c>
      <c r="J16" s="45">
        <f>D16+G16</f>
        <v>0</v>
      </c>
      <c r="K16" s="45">
        <f>E16+H16</f>
        <v>0</v>
      </c>
      <c r="L16" s="46">
        <f>J16*S$8</f>
        <v>0</v>
      </c>
      <c r="M16" s="22"/>
      <c r="N16" s="23"/>
    </row>
    <row r="17" spans="1:14" ht="20.100000000000001" customHeight="1">
      <c r="A17" s="17"/>
      <c r="B17" s="27"/>
      <c r="C17" s="21" t="s">
        <v>14</v>
      </c>
      <c r="D17" s="42">
        <f>'集計表（初回）'!G17</f>
        <v>0</v>
      </c>
      <c r="E17" s="42">
        <f>'集計表（初回）'!H17</f>
        <v>0</v>
      </c>
      <c r="F17" s="42">
        <f>D17*$S$8</f>
        <v>0</v>
      </c>
      <c r="G17" s="75"/>
      <c r="H17" s="75"/>
      <c r="I17" s="42">
        <f>G17*$S$8</f>
        <v>0</v>
      </c>
      <c r="J17" s="45">
        <f>D17+G17</f>
        <v>0</v>
      </c>
      <c r="K17" s="45">
        <f>E17+H17</f>
        <v>0</v>
      </c>
      <c r="L17" s="46">
        <f>J17*S$8</f>
        <v>0</v>
      </c>
      <c r="M17" s="22"/>
      <c r="N17" s="23"/>
    </row>
    <row r="18" spans="1:14" ht="20.100000000000001" customHeight="1">
      <c r="A18" s="25" t="s">
        <v>15</v>
      </c>
      <c r="B18" s="26"/>
      <c r="C18" s="21" t="s">
        <v>13</v>
      </c>
      <c r="D18" s="91"/>
      <c r="E18" s="42">
        <f>'集計表（２回）'!H18</f>
        <v>0</v>
      </c>
      <c r="F18" s="42">
        <f>'集計表（２回）'!I18</f>
        <v>0</v>
      </c>
      <c r="G18" s="75"/>
      <c r="H18" s="175">
        <v>0</v>
      </c>
      <c r="I18" s="42">
        <f>G18*$S$9+HYPERLINK(H18*S9)</f>
        <v>0</v>
      </c>
      <c r="J18" s="49"/>
      <c r="K18" s="306" t="str">
        <f>HYPERLINK('集計表（２回）'!K18+'集計表（３回）'!H18)</f>
        <v>0</v>
      </c>
      <c r="L18" s="307">
        <f>'集計表（２回）'!L18+'集計表（３回）'!I18</f>
        <v>0</v>
      </c>
      <c r="M18" s="28" t="s">
        <v>34</v>
      </c>
      <c r="N18" s="29"/>
    </row>
    <row r="19" spans="1:14" ht="20.100000000000001" customHeight="1" thickBot="1">
      <c r="A19" s="30"/>
      <c r="B19" s="31"/>
      <c r="C19" s="32" t="s">
        <v>14</v>
      </c>
      <c r="D19" s="92"/>
      <c r="E19" s="43">
        <f>'集計表（２回）'!H19</f>
        <v>0</v>
      </c>
      <c r="F19" s="43">
        <f>'集計表（２回）'!I19</f>
        <v>0</v>
      </c>
      <c r="G19" s="90"/>
      <c r="H19" s="176">
        <v>0</v>
      </c>
      <c r="I19" s="43">
        <f>G19*$S$9+HYPERLINK(H19*S9)</f>
        <v>0</v>
      </c>
      <c r="J19" s="50"/>
      <c r="K19" s="308" t="str">
        <f>HYPERLINK('集計表（２回）'!K19+'集計表（３回）'!H19)</f>
        <v>0</v>
      </c>
      <c r="L19" s="309">
        <f>'集計表（２回）'!L19+'集計表（３回）'!I19</f>
        <v>0</v>
      </c>
      <c r="M19" s="33">
        <f>SUM(L5:L19)</f>
        <v>0</v>
      </c>
      <c r="N19" s="34" t="s">
        <v>28</v>
      </c>
    </row>
    <row r="20" spans="1:14" ht="20.100000000000001" customHeight="1">
      <c r="F20" s="40"/>
      <c r="G20" s="10" t="s">
        <v>35</v>
      </c>
      <c r="I20" s="40">
        <f>SUM(I5:I19)</f>
        <v>0</v>
      </c>
    </row>
    <row r="21" spans="1:14" ht="20.100000000000001" customHeight="1"/>
    <row r="22" spans="1:14" ht="20.100000000000001" customHeight="1"/>
    <row r="23" spans="1:14" ht="20.100000000000001" customHeight="1">
      <c r="B23" s="10" t="s">
        <v>29</v>
      </c>
    </row>
    <row r="24" spans="1:14" ht="20.100000000000001" customHeight="1">
      <c r="C24" s="35" t="s">
        <v>132</v>
      </c>
    </row>
    <row r="25" spans="1:14" ht="20.100000000000001" customHeight="1">
      <c r="C25" s="35"/>
    </row>
    <row r="26" spans="1:14" ht="20.100000000000001" customHeight="1">
      <c r="B26" s="10" t="s">
        <v>30</v>
      </c>
    </row>
    <row r="27" spans="1:14" ht="20.100000000000001" customHeight="1"/>
    <row r="28" spans="1:14" ht="20.100000000000001" customHeight="1"/>
    <row r="29" spans="1:14" ht="20.100000000000001" customHeight="1"/>
    <row r="30" spans="1:14" ht="20.100000000000001" customHeight="1"/>
    <row r="31" spans="1:14" ht="20.100000000000001" customHeight="1"/>
    <row r="32" spans="1:1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spans="4:12" ht="20.100000000000001" customHeight="1"/>
    <row r="66" spans="4:12" ht="20.100000000000001" customHeight="1"/>
    <row r="67" spans="4:12" ht="20.100000000000001" customHeight="1"/>
    <row r="68" spans="4:12" ht="20.100000000000001" customHeight="1"/>
    <row r="69" spans="4:12" ht="20.100000000000001" customHeight="1"/>
    <row r="70" spans="4:12" ht="20.100000000000001" customHeight="1"/>
    <row r="71" spans="4:12" ht="20.100000000000001" customHeight="1"/>
    <row r="72" spans="4:12" ht="20.100000000000001" customHeight="1"/>
    <row r="73" spans="4:12" ht="20.100000000000001" customHeight="1"/>
    <row r="74" spans="4:12" ht="20.100000000000001" customHeight="1"/>
    <row r="75" spans="4:12">
      <c r="D75" s="36"/>
      <c r="E75" s="36"/>
      <c r="F75" s="36"/>
      <c r="G75" s="36"/>
      <c r="H75" s="36"/>
      <c r="I75" s="36"/>
      <c r="J75" s="36"/>
      <c r="K75" s="36"/>
      <c r="L75" s="36"/>
    </row>
  </sheetData>
  <sheetProtection algorithmName="SHA-512" hashValue="eO6nsitdtfTQxcM9H8K704xHj5018WAOZVpWnbhbtjHPXLgdjx4Mo6/C8AFUAv9TyUM8aeDV9YIETQueaHpRuA==" saltValue="m9Aw2f1EXUyyQ3+L0BCE+g==" spinCount="100000" sheet="1" objects="1" scenarios="1"/>
  <mergeCells count="10">
    <mergeCell ref="L3:L4"/>
    <mergeCell ref="M3:N4"/>
    <mergeCell ref="A5:A11"/>
    <mergeCell ref="A1:K1"/>
    <mergeCell ref="D2:F2"/>
    <mergeCell ref="D3:E3"/>
    <mergeCell ref="F3:F4"/>
    <mergeCell ref="G3:H3"/>
    <mergeCell ref="I3:I4"/>
    <mergeCell ref="J3:K3"/>
  </mergeCells>
  <phoneticPr fontId="1"/>
  <pageMargins left="0.68" right="0.43" top="1" bottom="1" header="0.51200000000000001" footer="0.5120000000000000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zoomScaleNormal="100" workbookViewId="0">
      <selection activeCell="N8" sqref="N8"/>
    </sheetView>
  </sheetViews>
  <sheetFormatPr defaultRowHeight="13.5"/>
  <cols>
    <col min="1" max="1" width="3.625" style="10" customWidth="1"/>
    <col min="2" max="2" width="9.75" style="10" customWidth="1"/>
    <col min="3" max="3" width="3.125" style="10" customWidth="1"/>
    <col min="4" max="5" width="6.625" style="10" customWidth="1"/>
    <col min="6" max="6" width="8.625" style="10" customWidth="1"/>
    <col min="7" max="8" width="6.625" style="10" customWidth="1"/>
    <col min="9" max="9" width="8.625" style="10" customWidth="1"/>
    <col min="10" max="11" width="6.625" style="10" customWidth="1"/>
    <col min="12" max="12" width="9.875" style="10" customWidth="1"/>
    <col min="13" max="13" width="8.625" style="10" customWidth="1"/>
    <col min="14" max="14" width="8.375" style="10" customWidth="1"/>
    <col min="15" max="15" width="9" style="10"/>
    <col min="16" max="16" width="10.625" style="10" customWidth="1"/>
    <col min="17" max="17" width="6.625" style="10" customWidth="1"/>
    <col min="18" max="256" width="9" style="10"/>
    <col min="257" max="257" width="3.625" style="10" customWidth="1"/>
    <col min="258" max="258" width="9.75" style="10" customWidth="1"/>
    <col min="259" max="259" width="3.125" style="10" customWidth="1"/>
    <col min="260" max="262" width="5.625" style="10" customWidth="1"/>
    <col min="263" max="265" width="7.625" style="10" customWidth="1"/>
    <col min="266" max="268" width="5.625" style="10" customWidth="1"/>
    <col min="269" max="269" width="8.625" style="10" customWidth="1"/>
    <col min="270" max="270" width="8.375" style="10" customWidth="1"/>
    <col min="271" max="272" width="9" style="10"/>
    <col min="273" max="273" width="6.625" style="10" customWidth="1"/>
    <col min="274" max="512" width="9" style="10"/>
    <col min="513" max="513" width="3.625" style="10" customWidth="1"/>
    <col min="514" max="514" width="9.75" style="10" customWidth="1"/>
    <col min="515" max="515" width="3.125" style="10" customWidth="1"/>
    <col min="516" max="518" width="5.625" style="10" customWidth="1"/>
    <col min="519" max="521" width="7.625" style="10" customWidth="1"/>
    <col min="522" max="524" width="5.625" style="10" customWidth="1"/>
    <col min="525" max="525" width="8.625" style="10" customWidth="1"/>
    <col min="526" max="526" width="8.375" style="10" customWidth="1"/>
    <col min="527" max="528" width="9" style="10"/>
    <col min="529" max="529" width="6.625" style="10" customWidth="1"/>
    <col min="530" max="768" width="9" style="10"/>
    <col min="769" max="769" width="3.625" style="10" customWidth="1"/>
    <col min="770" max="770" width="9.75" style="10" customWidth="1"/>
    <col min="771" max="771" width="3.125" style="10" customWidth="1"/>
    <col min="772" max="774" width="5.625" style="10" customWidth="1"/>
    <col min="775" max="777" width="7.625" style="10" customWidth="1"/>
    <col min="778" max="780" width="5.625" style="10" customWidth="1"/>
    <col min="781" max="781" width="8.625" style="10" customWidth="1"/>
    <col min="782" max="782" width="8.375" style="10" customWidth="1"/>
    <col min="783" max="784" width="9" style="10"/>
    <col min="785" max="785" width="6.625" style="10" customWidth="1"/>
    <col min="786" max="1024" width="9" style="10"/>
    <col min="1025" max="1025" width="3.625" style="10" customWidth="1"/>
    <col min="1026" max="1026" width="9.75" style="10" customWidth="1"/>
    <col min="1027" max="1027" width="3.125" style="10" customWidth="1"/>
    <col min="1028" max="1030" width="5.625" style="10" customWidth="1"/>
    <col min="1031" max="1033" width="7.625" style="10" customWidth="1"/>
    <col min="1034" max="1036" width="5.625" style="10" customWidth="1"/>
    <col min="1037" max="1037" width="8.625" style="10" customWidth="1"/>
    <col min="1038" max="1038" width="8.375" style="10" customWidth="1"/>
    <col min="1039" max="1040" width="9" style="10"/>
    <col min="1041" max="1041" width="6.625" style="10" customWidth="1"/>
    <col min="1042" max="1280" width="9" style="10"/>
    <col min="1281" max="1281" width="3.625" style="10" customWidth="1"/>
    <col min="1282" max="1282" width="9.75" style="10" customWidth="1"/>
    <col min="1283" max="1283" width="3.125" style="10" customWidth="1"/>
    <col min="1284" max="1286" width="5.625" style="10" customWidth="1"/>
    <col min="1287" max="1289" width="7.625" style="10" customWidth="1"/>
    <col min="1290" max="1292" width="5.625" style="10" customWidth="1"/>
    <col min="1293" max="1293" width="8.625" style="10" customWidth="1"/>
    <col min="1294" max="1294" width="8.375" style="10" customWidth="1"/>
    <col min="1295" max="1296" width="9" style="10"/>
    <col min="1297" max="1297" width="6.625" style="10" customWidth="1"/>
    <col min="1298" max="1536" width="9" style="10"/>
    <col min="1537" max="1537" width="3.625" style="10" customWidth="1"/>
    <col min="1538" max="1538" width="9.75" style="10" customWidth="1"/>
    <col min="1539" max="1539" width="3.125" style="10" customWidth="1"/>
    <col min="1540" max="1542" width="5.625" style="10" customWidth="1"/>
    <col min="1543" max="1545" width="7.625" style="10" customWidth="1"/>
    <col min="1546" max="1548" width="5.625" style="10" customWidth="1"/>
    <col min="1549" max="1549" width="8.625" style="10" customWidth="1"/>
    <col min="1550" max="1550" width="8.375" style="10" customWidth="1"/>
    <col min="1551" max="1552" width="9" style="10"/>
    <col min="1553" max="1553" width="6.625" style="10" customWidth="1"/>
    <col min="1554" max="1792" width="9" style="10"/>
    <col min="1793" max="1793" width="3.625" style="10" customWidth="1"/>
    <col min="1794" max="1794" width="9.75" style="10" customWidth="1"/>
    <col min="1795" max="1795" width="3.125" style="10" customWidth="1"/>
    <col min="1796" max="1798" width="5.625" style="10" customWidth="1"/>
    <col min="1799" max="1801" width="7.625" style="10" customWidth="1"/>
    <col min="1802" max="1804" width="5.625" style="10" customWidth="1"/>
    <col min="1805" max="1805" width="8.625" style="10" customWidth="1"/>
    <col min="1806" max="1806" width="8.375" style="10" customWidth="1"/>
    <col min="1807" max="1808" width="9" style="10"/>
    <col min="1809" max="1809" width="6.625" style="10" customWidth="1"/>
    <col min="1810" max="2048" width="9" style="10"/>
    <col min="2049" max="2049" width="3.625" style="10" customWidth="1"/>
    <col min="2050" max="2050" width="9.75" style="10" customWidth="1"/>
    <col min="2051" max="2051" width="3.125" style="10" customWidth="1"/>
    <col min="2052" max="2054" width="5.625" style="10" customWidth="1"/>
    <col min="2055" max="2057" width="7.625" style="10" customWidth="1"/>
    <col min="2058" max="2060" width="5.625" style="10" customWidth="1"/>
    <col min="2061" max="2061" width="8.625" style="10" customWidth="1"/>
    <col min="2062" max="2062" width="8.375" style="10" customWidth="1"/>
    <col min="2063" max="2064" width="9" style="10"/>
    <col min="2065" max="2065" width="6.625" style="10" customWidth="1"/>
    <col min="2066" max="2304" width="9" style="10"/>
    <col min="2305" max="2305" width="3.625" style="10" customWidth="1"/>
    <col min="2306" max="2306" width="9.75" style="10" customWidth="1"/>
    <col min="2307" max="2307" width="3.125" style="10" customWidth="1"/>
    <col min="2308" max="2310" width="5.625" style="10" customWidth="1"/>
    <col min="2311" max="2313" width="7.625" style="10" customWidth="1"/>
    <col min="2314" max="2316" width="5.625" style="10" customWidth="1"/>
    <col min="2317" max="2317" width="8.625" style="10" customWidth="1"/>
    <col min="2318" max="2318" width="8.375" style="10" customWidth="1"/>
    <col min="2319" max="2320" width="9" style="10"/>
    <col min="2321" max="2321" width="6.625" style="10" customWidth="1"/>
    <col min="2322" max="2560" width="9" style="10"/>
    <col min="2561" max="2561" width="3.625" style="10" customWidth="1"/>
    <col min="2562" max="2562" width="9.75" style="10" customWidth="1"/>
    <col min="2563" max="2563" width="3.125" style="10" customWidth="1"/>
    <col min="2564" max="2566" width="5.625" style="10" customWidth="1"/>
    <col min="2567" max="2569" width="7.625" style="10" customWidth="1"/>
    <col min="2570" max="2572" width="5.625" style="10" customWidth="1"/>
    <col min="2573" max="2573" width="8.625" style="10" customWidth="1"/>
    <col min="2574" max="2574" width="8.375" style="10" customWidth="1"/>
    <col min="2575" max="2576" width="9" style="10"/>
    <col min="2577" max="2577" width="6.625" style="10" customWidth="1"/>
    <col min="2578" max="2816" width="9" style="10"/>
    <col min="2817" max="2817" width="3.625" style="10" customWidth="1"/>
    <col min="2818" max="2818" width="9.75" style="10" customWidth="1"/>
    <col min="2819" max="2819" width="3.125" style="10" customWidth="1"/>
    <col min="2820" max="2822" width="5.625" style="10" customWidth="1"/>
    <col min="2823" max="2825" width="7.625" style="10" customWidth="1"/>
    <col min="2826" max="2828" width="5.625" style="10" customWidth="1"/>
    <col min="2829" max="2829" width="8.625" style="10" customWidth="1"/>
    <col min="2830" max="2830" width="8.375" style="10" customWidth="1"/>
    <col min="2831" max="2832" width="9" style="10"/>
    <col min="2833" max="2833" width="6.625" style="10" customWidth="1"/>
    <col min="2834" max="3072" width="9" style="10"/>
    <col min="3073" max="3073" width="3.625" style="10" customWidth="1"/>
    <col min="3074" max="3074" width="9.75" style="10" customWidth="1"/>
    <col min="3075" max="3075" width="3.125" style="10" customWidth="1"/>
    <col min="3076" max="3078" width="5.625" style="10" customWidth="1"/>
    <col min="3079" max="3081" width="7.625" style="10" customWidth="1"/>
    <col min="3082" max="3084" width="5.625" style="10" customWidth="1"/>
    <col min="3085" max="3085" width="8.625" style="10" customWidth="1"/>
    <col min="3086" max="3086" width="8.375" style="10" customWidth="1"/>
    <col min="3087" max="3088" width="9" style="10"/>
    <col min="3089" max="3089" width="6.625" style="10" customWidth="1"/>
    <col min="3090" max="3328" width="9" style="10"/>
    <col min="3329" max="3329" width="3.625" style="10" customWidth="1"/>
    <col min="3330" max="3330" width="9.75" style="10" customWidth="1"/>
    <col min="3331" max="3331" width="3.125" style="10" customWidth="1"/>
    <col min="3332" max="3334" width="5.625" style="10" customWidth="1"/>
    <col min="3335" max="3337" width="7.625" style="10" customWidth="1"/>
    <col min="3338" max="3340" width="5.625" style="10" customWidth="1"/>
    <col min="3341" max="3341" width="8.625" style="10" customWidth="1"/>
    <col min="3342" max="3342" width="8.375" style="10" customWidth="1"/>
    <col min="3343" max="3344" width="9" style="10"/>
    <col min="3345" max="3345" width="6.625" style="10" customWidth="1"/>
    <col min="3346" max="3584" width="9" style="10"/>
    <col min="3585" max="3585" width="3.625" style="10" customWidth="1"/>
    <col min="3586" max="3586" width="9.75" style="10" customWidth="1"/>
    <col min="3587" max="3587" width="3.125" style="10" customWidth="1"/>
    <col min="3588" max="3590" width="5.625" style="10" customWidth="1"/>
    <col min="3591" max="3593" width="7.625" style="10" customWidth="1"/>
    <col min="3594" max="3596" width="5.625" style="10" customWidth="1"/>
    <col min="3597" max="3597" width="8.625" style="10" customWidth="1"/>
    <col min="3598" max="3598" width="8.375" style="10" customWidth="1"/>
    <col min="3599" max="3600" width="9" style="10"/>
    <col min="3601" max="3601" width="6.625" style="10" customWidth="1"/>
    <col min="3602" max="3840" width="9" style="10"/>
    <col min="3841" max="3841" width="3.625" style="10" customWidth="1"/>
    <col min="3842" max="3842" width="9.75" style="10" customWidth="1"/>
    <col min="3843" max="3843" width="3.125" style="10" customWidth="1"/>
    <col min="3844" max="3846" width="5.625" style="10" customWidth="1"/>
    <col min="3847" max="3849" width="7.625" style="10" customWidth="1"/>
    <col min="3850" max="3852" width="5.625" style="10" customWidth="1"/>
    <col min="3853" max="3853" width="8.625" style="10" customWidth="1"/>
    <col min="3854" max="3854" width="8.375" style="10" customWidth="1"/>
    <col min="3855" max="3856" width="9" style="10"/>
    <col min="3857" max="3857" width="6.625" style="10" customWidth="1"/>
    <col min="3858" max="4096" width="9" style="10"/>
    <col min="4097" max="4097" width="3.625" style="10" customWidth="1"/>
    <col min="4098" max="4098" width="9.75" style="10" customWidth="1"/>
    <col min="4099" max="4099" width="3.125" style="10" customWidth="1"/>
    <col min="4100" max="4102" width="5.625" style="10" customWidth="1"/>
    <col min="4103" max="4105" width="7.625" style="10" customWidth="1"/>
    <col min="4106" max="4108" width="5.625" style="10" customWidth="1"/>
    <col min="4109" max="4109" width="8.625" style="10" customWidth="1"/>
    <col min="4110" max="4110" width="8.375" style="10" customWidth="1"/>
    <col min="4111" max="4112" width="9" style="10"/>
    <col min="4113" max="4113" width="6.625" style="10" customWidth="1"/>
    <col min="4114" max="4352" width="9" style="10"/>
    <col min="4353" max="4353" width="3.625" style="10" customWidth="1"/>
    <col min="4354" max="4354" width="9.75" style="10" customWidth="1"/>
    <col min="4355" max="4355" width="3.125" style="10" customWidth="1"/>
    <col min="4356" max="4358" width="5.625" style="10" customWidth="1"/>
    <col min="4359" max="4361" width="7.625" style="10" customWidth="1"/>
    <col min="4362" max="4364" width="5.625" style="10" customWidth="1"/>
    <col min="4365" max="4365" width="8.625" style="10" customWidth="1"/>
    <col min="4366" max="4366" width="8.375" style="10" customWidth="1"/>
    <col min="4367" max="4368" width="9" style="10"/>
    <col min="4369" max="4369" width="6.625" style="10" customWidth="1"/>
    <col min="4370" max="4608" width="9" style="10"/>
    <col min="4609" max="4609" width="3.625" style="10" customWidth="1"/>
    <col min="4610" max="4610" width="9.75" style="10" customWidth="1"/>
    <col min="4611" max="4611" width="3.125" style="10" customWidth="1"/>
    <col min="4612" max="4614" width="5.625" style="10" customWidth="1"/>
    <col min="4615" max="4617" width="7.625" style="10" customWidth="1"/>
    <col min="4618" max="4620" width="5.625" style="10" customWidth="1"/>
    <col min="4621" max="4621" width="8.625" style="10" customWidth="1"/>
    <col min="4622" max="4622" width="8.375" style="10" customWidth="1"/>
    <col min="4623" max="4624" width="9" style="10"/>
    <col min="4625" max="4625" width="6.625" style="10" customWidth="1"/>
    <col min="4626" max="4864" width="9" style="10"/>
    <col min="4865" max="4865" width="3.625" style="10" customWidth="1"/>
    <col min="4866" max="4866" width="9.75" style="10" customWidth="1"/>
    <col min="4867" max="4867" width="3.125" style="10" customWidth="1"/>
    <col min="4868" max="4870" width="5.625" style="10" customWidth="1"/>
    <col min="4871" max="4873" width="7.625" style="10" customWidth="1"/>
    <col min="4874" max="4876" width="5.625" style="10" customWidth="1"/>
    <col min="4877" max="4877" width="8.625" style="10" customWidth="1"/>
    <col min="4878" max="4878" width="8.375" style="10" customWidth="1"/>
    <col min="4879" max="4880" width="9" style="10"/>
    <col min="4881" max="4881" width="6.625" style="10" customWidth="1"/>
    <col min="4882" max="5120" width="9" style="10"/>
    <col min="5121" max="5121" width="3.625" style="10" customWidth="1"/>
    <col min="5122" max="5122" width="9.75" style="10" customWidth="1"/>
    <col min="5123" max="5123" width="3.125" style="10" customWidth="1"/>
    <col min="5124" max="5126" width="5.625" style="10" customWidth="1"/>
    <col min="5127" max="5129" width="7.625" style="10" customWidth="1"/>
    <col min="5130" max="5132" width="5.625" style="10" customWidth="1"/>
    <col min="5133" max="5133" width="8.625" style="10" customWidth="1"/>
    <col min="5134" max="5134" width="8.375" style="10" customWidth="1"/>
    <col min="5135" max="5136" width="9" style="10"/>
    <col min="5137" max="5137" width="6.625" style="10" customWidth="1"/>
    <col min="5138" max="5376" width="9" style="10"/>
    <col min="5377" max="5377" width="3.625" style="10" customWidth="1"/>
    <col min="5378" max="5378" width="9.75" style="10" customWidth="1"/>
    <col min="5379" max="5379" width="3.125" style="10" customWidth="1"/>
    <col min="5380" max="5382" width="5.625" style="10" customWidth="1"/>
    <col min="5383" max="5385" width="7.625" style="10" customWidth="1"/>
    <col min="5386" max="5388" width="5.625" style="10" customWidth="1"/>
    <col min="5389" max="5389" width="8.625" style="10" customWidth="1"/>
    <col min="5390" max="5390" width="8.375" style="10" customWidth="1"/>
    <col min="5391" max="5392" width="9" style="10"/>
    <col min="5393" max="5393" width="6.625" style="10" customWidth="1"/>
    <col min="5394" max="5632" width="9" style="10"/>
    <col min="5633" max="5633" width="3.625" style="10" customWidth="1"/>
    <col min="5634" max="5634" width="9.75" style="10" customWidth="1"/>
    <col min="5635" max="5635" width="3.125" style="10" customWidth="1"/>
    <col min="5636" max="5638" width="5.625" style="10" customWidth="1"/>
    <col min="5639" max="5641" width="7.625" style="10" customWidth="1"/>
    <col min="5642" max="5644" width="5.625" style="10" customWidth="1"/>
    <col min="5645" max="5645" width="8.625" style="10" customWidth="1"/>
    <col min="5646" max="5646" width="8.375" style="10" customWidth="1"/>
    <col min="5647" max="5648" width="9" style="10"/>
    <col min="5649" max="5649" width="6.625" style="10" customWidth="1"/>
    <col min="5650" max="5888" width="9" style="10"/>
    <col min="5889" max="5889" width="3.625" style="10" customWidth="1"/>
    <col min="5890" max="5890" width="9.75" style="10" customWidth="1"/>
    <col min="5891" max="5891" width="3.125" style="10" customWidth="1"/>
    <col min="5892" max="5894" width="5.625" style="10" customWidth="1"/>
    <col min="5895" max="5897" width="7.625" style="10" customWidth="1"/>
    <col min="5898" max="5900" width="5.625" style="10" customWidth="1"/>
    <col min="5901" max="5901" width="8.625" style="10" customWidth="1"/>
    <col min="5902" max="5902" width="8.375" style="10" customWidth="1"/>
    <col min="5903" max="5904" width="9" style="10"/>
    <col min="5905" max="5905" width="6.625" style="10" customWidth="1"/>
    <col min="5906" max="6144" width="9" style="10"/>
    <col min="6145" max="6145" width="3.625" style="10" customWidth="1"/>
    <col min="6146" max="6146" width="9.75" style="10" customWidth="1"/>
    <col min="6147" max="6147" width="3.125" style="10" customWidth="1"/>
    <col min="6148" max="6150" width="5.625" style="10" customWidth="1"/>
    <col min="6151" max="6153" width="7.625" style="10" customWidth="1"/>
    <col min="6154" max="6156" width="5.625" style="10" customWidth="1"/>
    <col min="6157" max="6157" width="8.625" style="10" customWidth="1"/>
    <col min="6158" max="6158" width="8.375" style="10" customWidth="1"/>
    <col min="6159" max="6160" width="9" style="10"/>
    <col min="6161" max="6161" width="6.625" style="10" customWidth="1"/>
    <col min="6162" max="6400" width="9" style="10"/>
    <col min="6401" max="6401" width="3.625" style="10" customWidth="1"/>
    <col min="6402" max="6402" width="9.75" style="10" customWidth="1"/>
    <col min="6403" max="6403" width="3.125" style="10" customWidth="1"/>
    <col min="6404" max="6406" width="5.625" style="10" customWidth="1"/>
    <col min="6407" max="6409" width="7.625" style="10" customWidth="1"/>
    <col min="6410" max="6412" width="5.625" style="10" customWidth="1"/>
    <col min="6413" max="6413" width="8.625" style="10" customWidth="1"/>
    <col min="6414" max="6414" width="8.375" style="10" customWidth="1"/>
    <col min="6415" max="6416" width="9" style="10"/>
    <col min="6417" max="6417" width="6.625" style="10" customWidth="1"/>
    <col min="6418" max="6656" width="9" style="10"/>
    <col min="6657" max="6657" width="3.625" style="10" customWidth="1"/>
    <col min="6658" max="6658" width="9.75" style="10" customWidth="1"/>
    <col min="6659" max="6659" width="3.125" style="10" customWidth="1"/>
    <col min="6660" max="6662" width="5.625" style="10" customWidth="1"/>
    <col min="6663" max="6665" width="7.625" style="10" customWidth="1"/>
    <col min="6666" max="6668" width="5.625" style="10" customWidth="1"/>
    <col min="6669" max="6669" width="8.625" style="10" customWidth="1"/>
    <col min="6670" max="6670" width="8.375" style="10" customWidth="1"/>
    <col min="6671" max="6672" width="9" style="10"/>
    <col min="6673" max="6673" width="6.625" style="10" customWidth="1"/>
    <col min="6674" max="6912" width="9" style="10"/>
    <col min="6913" max="6913" width="3.625" style="10" customWidth="1"/>
    <col min="6914" max="6914" width="9.75" style="10" customWidth="1"/>
    <col min="6915" max="6915" width="3.125" style="10" customWidth="1"/>
    <col min="6916" max="6918" width="5.625" style="10" customWidth="1"/>
    <col min="6919" max="6921" width="7.625" style="10" customWidth="1"/>
    <col min="6922" max="6924" width="5.625" style="10" customWidth="1"/>
    <col min="6925" max="6925" width="8.625" style="10" customWidth="1"/>
    <col min="6926" max="6926" width="8.375" style="10" customWidth="1"/>
    <col min="6927" max="6928" width="9" style="10"/>
    <col min="6929" max="6929" width="6.625" style="10" customWidth="1"/>
    <col min="6930" max="7168" width="9" style="10"/>
    <col min="7169" max="7169" width="3.625" style="10" customWidth="1"/>
    <col min="7170" max="7170" width="9.75" style="10" customWidth="1"/>
    <col min="7171" max="7171" width="3.125" style="10" customWidth="1"/>
    <col min="7172" max="7174" width="5.625" style="10" customWidth="1"/>
    <col min="7175" max="7177" width="7.625" style="10" customWidth="1"/>
    <col min="7178" max="7180" width="5.625" style="10" customWidth="1"/>
    <col min="7181" max="7181" width="8.625" style="10" customWidth="1"/>
    <col min="7182" max="7182" width="8.375" style="10" customWidth="1"/>
    <col min="7183" max="7184" width="9" style="10"/>
    <col min="7185" max="7185" width="6.625" style="10" customWidth="1"/>
    <col min="7186" max="7424" width="9" style="10"/>
    <col min="7425" max="7425" width="3.625" style="10" customWidth="1"/>
    <col min="7426" max="7426" width="9.75" style="10" customWidth="1"/>
    <col min="7427" max="7427" width="3.125" style="10" customWidth="1"/>
    <col min="7428" max="7430" width="5.625" style="10" customWidth="1"/>
    <col min="7431" max="7433" width="7.625" style="10" customWidth="1"/>
    <col min="7434" max="7436" width="5.625" style="10" customWidth="1"/>
    <col min="7437" max="7437" width="8.625" style="10" customWidth="1"/>
    <col min="7438" max="7438" width="8.375" style="10" customWidth="1"/>
    <col min="7439" max="7440" width="9" style="10"/>
    <col min="7441" max="7441" width="6.625" style="10" customWidth="1"/>
    <col min="7442" max="7680" width="9" style="10"/>
    <col min="7681" max="7681" width="3.625" style="10" customWidth="1"/>
    <col min="7682" max="7682" width="9.75" style="10" customWidth="1"/>
    <col min="7683" max="7683" width="3.125" style="10" customWidth="1"/>
    <col min="7684" max="7686" width="5.625" style="10" customWidth="1"/>
    <col min="7687" max="7689" width="7.625" style="10" customWidth="1"/>
    <col min="7690" max="7692" width="5.625" style="10" customWidth="1"/>
    <col min="7693" max="7693" width="8.625" style="10" customWidth="1"/>
    <col min="7694" max="7694" width="8.375" style="10" customWidth="1"/>
    <col min="7695" max="7696" width="9" style="10"/>
    <col min="7697" max="7697" width="6.625" style="10" customWidth="1"/>
    <col min="7698" max="7936" width="9" style="10"/>
    <col min="7937" max="7937" width="3.625" style="10" customWidth="1"/>
    <col min="7938" max="7938" width="9.75" style="10" customWidth="1"/>
    <col min="7939" max="7939" width="3.125" style="10" customWidth="1"/>
    <col min="7940" max="7942" width="5.625" style="10" customWidth="1"/>
    <col min="7943" max="7945" width="7.625" style="10" customWidth="1"/>
    <col min="7946" max="7948" width="5.625" style="10" customWidth="1"/>
    <col min="7949" max="7949" width="8.625" style="10" customWidth="1"/>
    <col min="7950" max="7950" width="8.375" style="10" customWidth="1"/>
    <col min="7951" max="7952" width="9" style="10"/>
    <col min="7953" max="7953" width="6.625" style="10" customWidth="1"/>
    <col min="7954" max="8192" width="9" style="10"/>
    <col min="8193" max="8193" width="3.625" style="10" customWidth="1"/>
    <col min="8194" max="8194" width="9.75" style="10" customWidth="1"/>
    <col min="8195" max="8195" width="3.125" style="10" customWidth="1"/>
    <col min="8196" max="8198" width="5.625" style="10" customWidth="1"/>
    <col min="8199" max="8201" width="7.625" style="10" customWidth="1"/>
    <col min="8202" max="8204" width="5.625" style="10" customWidth="1"/>
    <col min="8205" max="8205" width="8.625" style="10" customWidth="1"/>
    <col min="8206" max="8206" width="8.375" style="10" customWidth="1"/>
    <col min="8207" max="8208" width="9" style="10"/>
    <col min="8209" max="8209" width="6.625" style="10" customWidth="1"/>
    <col min="8210" max="8448" width="9" style="10"/>
    <col min="8449" max="8449" width="3.625" style="10" customWidth="1"/>
    <col min="8450" max="8450" width="9.75" style="10" customWidth="1"/>
    <col min="8451" max="8451" width="3.125" style="10" customWidth="1"/>
    <col min="8452" max="8454" width="5.625" style="10" customWidth="1"/>
    <col min="8455" max="8457" width="7.625" style="10" customWidth="1"/>
    <col min="8458" max="8460" width="5.625" style="10" customWidth="1"/>
    <col min="8461" max="8461" width="8.625" style="10" customWidth="1"/>
    <col min="8462" max="8462" width="8.375" style="10" customWidth="1"/>
    <col min="8463" max="8464" width="9" style="10"/>
    <col min="8465" max="8465" width="6.625" style="10" customWidth="1"/>
    <col min="8466" max="8704" width="9" style="10"/>
    <col min="8705" max="8705" width="3.625" style="10" customWidth="1"/>
    <col min="8706" max="8706" width="9.75" style="10" customWidth="1"/>
    <col min="8707" max="8707" width="3.125" style="10" customWidth="1"/>
    <col min="8708" max="8710" width="5.625" style="10" customWidth="1"/>
    <col min="8711" max="8713" width="7.625" style="10" customWidth="1"/>
    <col min="8714" max="8716" width="5.625" style="10" customWidth="1"/>
    <col min="8717" max="8717" width="8.625" style="10" customWidth="1"/>
    <col min="8718" max="8718" width="8.375" style="10" customWidth="1"/>
    <col min="8719" max="8720" width="9" style="10"/>
    <col min="8721" max="8721" width="6.625" style="10" customWidth="1"/>
    <col min="8722" max="8960" width="9" style="10"/>
    <col min="8961" max="8961" width="3.625" style="10" customWidth="1"/>
    <col min="8962" max="8962" width="9.75" style="10" customWidth="1"/>
    <col min="8963" max="8963" width="3.125" style="10" customWidth="1"/>
    <col min="8964" max="8966" width="5.625" style="10" customWidth="1"/>
    <col min="8967" max="8969" width="7.625" style="10" customWidth="1"/>
    <col min="8970" max="8972" width="5.625" style="10" customWidth="1"/>
    <col min="8973" max="8973" width="8.625" style="10" customWidth="1"/>
    <col min="8974" max="8974" width="8.375" style="10" customWidth="1"/>
    <col min="8975" max="8976" width="9" style="10"/>
    <col min="8977" max="8977" width="6.625" style="10" customWidth="1"/>
    <col min="8978" max="9216" width="9" style="10"/>
    <col min="9217" max="9217" width="3.625" style="10" customWidth="1"/>
    <col min="9218" max="9218" width="9.75" style="10" customWidth="1"/>
    <col min="9219" max="9219" width="3.125" style="10" customWidth="1"/>
    <col min="9220" max="9222" width="5.625" style="10" customWidth="1"/>
    <col min="9223" max="9225" width="7.625" style="10" customWidth="1"/>
    <col min="9226" max="9228" width="5.625" style="10" customWidth="1"/>
    <col min="9229" max="9229" width="8.625" style="10" customWidth="1"/>
    <col min="9230" max="9230" width="8.375" style="10" customWidth="1"/>
    <col min="9231" max="9232" width="9" style="10"/>
    <col min="9233" max="9233" width="6.625" style="10" customWidth="1"/>
    <col min="9234" max="9472" width="9" style="10"/>
    <col min="9473" max="9473" width="3.625" style="10" customWidth="1"/>
    <col min="9474" max="9474" width="9.75" style="10" customWidth="1"/>
    <col min="9475" max="9475" width="3.125" style="10" customWidth="1"/>
    <col min="9476" max="9478" width="5.625" style="10" customWidth="1"/>
    <col min="9479" max="9481" width="7.625" style="10" customWidth="1"/>
    <col min="9482" max="9484" width="5.625" style="10" customWidth="1"/>
    <col min="9485" max="9485" width="8.625" style="10" customWidth="1"/>
    <col min="9486" max="9486" width="8.375" style="10" customWidth="1"/>
    <col min="9487" max="9488" width="9" style="10"/>
    <col min="9489" max="9489" width="6.625" style="10" customWidth="1"/>
    <col min="9490" max="9728" width="9" style="10"/>
    <col min="9729" max="9729" width="3.625" style="10" customWidth="1"/>
    <col min="9730" max="9730" width="9.75" style="10" customWidth="1"/>
    <col min="9731" max="9731" width="3.125" style="10" customWidth="1"/>
    <col min="9732" max="9734" width="5.625" style="10" customWidth="1"/>
    <col min="9735" max="9737" width="7.625" style="10" customWidth="1"/>
    <col min="9738" max="9740" width="5.625" style="10" customWidth="1"/>
    <col min="9741" max="9741" width="8.625" style="10" customWidth="1"/>
    <col min="9742" max="9742" width="8.375" style="10" customWidth="1"/>
    <col min="9743" max="9744" width="9" style="10"/>
    <col min="9745" max="9745" width="6.625" style="10" customWidth="1"/>
    <col min="9746" max="9984" width="9" style="10"/>
    <col min="9985" max="9985" width="3.625" style="10" customWidth="1"/>
    <col min="9986" max="9986" width="9.75" style="10" customWidth="1"/>
    <col min="9987" max="9987" width="3.125" style="10" customWidth="1"/>
    <col min="9988" max="9990" width="5.625" style="10" customWidth="1"/>
    <col min="9991" max="9993" width="7.625" style="10" customWidth="1"/>
    <col min="9994" max="9996" width="5.625" style="10" customWidth="1"/>
    <col min="9997" max="9997" width="8.625" style="10" customWidth="1"/>
    <col min="9998" max="9998" width="8.375" style="10" customWidth="1"/>
    <col min="9999" max="10000" width="9" style="10"/>
    <col min="10001" max="10001" width="6.625" style="10" customWidth="1"/>
    <col min="10002" max="10240" width="9" style="10"/>
    <col min="10241" max="10241" width="3.625" style="10" customWidth="1"/>
    <col min="10242" max="10242" width="9.75" style="10" customWidth="1"/>
    <col min="10243" max="10243" width="3.125" style="10" customWidth="1"/>
    <col min="10244" max="10246" width="5.625" style="10" customWidth="1"/>
    <col min="10247" max="10249" width="7.625" style="10" customWidth="1"/>
    <col min="10250" max="10252" width="5.625" style="10" customWidth="1"/>
    <col min="10253" max="10253" width="8.625" style="10" customWidth="1"/>
    <col min="10254" max="10254" width="8.375" style="10" customWidth="1"/>
    <col min="10255" max="10256" width="9" style="10"/>
    <col min="10257" max="10257" width="6.625" style="10" customWidth="1"/>
    <col min="10258" max="10496" width="9" style="10"/>
    <col min="10497" max="10497" width="3.625" style="10" customWidth="1"/>
    <col min="10498" max="10498" width="9.75" style="10" customWidth="1"/>
    <col min="10499" max="10499" width="3.125" style="10" customWidth="1"/>
    <col min="10500" max="10502" width="5.625" style="10" customWidth="1"/>
    <col min="10503" max="10505" width="7.625" style="10" customWidth="1"/>
    <col min="10506" max="10508" width="5.625" style="10" customWidth="1"/>
    <col min="10509" max="10509" width="8.625" style="10" customWidth="1"/>
    <col min="10510" max="10510" width="8.375" style="10" customWidth="1"/>
    <col min="10511" max="10512" width="9" style="10"/>
    <col min="10513" max="10513" width="6.625" style="10" customWidth="1"/>
    <col min="10514" max="10752" width="9" style="10"/>
    <col min="10753" max="10753" width="3.625" style="10" customWidth="1"/>
    <col min="10754" max="10754" width="9.75" style="10" customWidth="1"/>
    <col min="10755" max="10755" width="3.125" style="10" customWidth="1"/>
    <col min="10756" max="10758" width="5.625" style="10" customWidth="1"/>
    <col min="10759" max="10761" width="7.625" style="10" customWidth="1"/>
    <col min="10762" max="10764" width="5.625" style="10" customWidth="1"/>
    <col min="10765" max="10765" width="8.625" style="10" customWidth="1"/>
    <col min="10766" max="10766" width="8.375" style="10" customWidth="1"/>
    <col min="10767" max="10768" width="9" style="10"/>
    <col min="10769" max="10769" width="6.625" style="10" customWidth="1"/>
    <col min="10770" max="11008" width="9" style="10"/>
    <col min="11009" max="11009" width="3.625" style="10" customWidth="1"/>
    <col min="11010" max="11010" width="9.75" style="10" customWidth="1"/>
    <col min="11011" max="11011" width="3.125" style="10" customWidth="1"/>
    <col min="11012" max="11014" width="5.625" style="10" customWidth="1"/>
    <col min="11015" max="11017" width="7.625" style="10" customWidth="1"/>
    <col min="11018" max="11020" width="5.625" style="10" customWidth="1"/>
    <col min="11021" max="11021" width="8.625" style="10" customWidth="1"/>
    <col min="11022" max="11022" width="8.375" style="10" customWidth="1"/>
    <col min="11023" max="11024" width="9" style="10"/>
    <col min="11025" max="11025" width="6.625" style="10" customWidth="1"/>
    <col min="11026" max="11264" width="9" style="10"/>
    <col min="11265" max="11265" width="3.625" style="10" customWidth="1"/>
    <col min="11266" max="11266" width="9.75" style="10" customWidth="1"/>
    <col min="11267" max="11267" width="3.125" style="10" customWidth="1"/>
    <col min="11268" max="11270" width="5.625" style="10" customWidth="1"/>
    <col min="11271" max="11273" width="7.625" style="10" customWidth="1"/>
    <col min="11274" max="11276" width="5.625" style="10" customWidth="1"/>
    <col min="11277" max="11277" width="8.625" style="10" customWidth="1"/>
    <col min="11278" max="11278" width="8.375" style="10" customWidth="1"/>
    <col min="11279" max="11280" width="9" style="10"/>
    <col min="11281" max="11281" width="6.625" style="10" customWidth="1"/>
    <col min="11282" max="11520" width="9" style="10"/>
    <col min="11521" max="11521" width="3.625" style="10" customWidth="1"/>
    <col min="11522" max="11522" width="9.75" style="10" customWidth="1"/>
    <col min="11523" max="11523" width="3.125" style="10" customWidth="1"/>
    <col min="11524" max="11526" width="5.625" style="10" customWidth="1"/>
    <col min="11527" max="11529" width="7.625" style="10" customWidth="1"/>
    <col min="11530" max="11532" width="5.625" style="10" customWidth="1"/>
    <col min="11533" max="11533" width="8.625" style="10" customWidth="1"/>
    <col min="11534" max="11534" width="8.375" style="10" customWidth="1"/>
    <col min="11535" max="11536" width="9" style="10"/>
    <col min="11537" max="11537" width="6.625" style="10" customWidth="1"/>
    <col min="11538" max="11776" width="9" style="10"/>
    <col min="11777" max="11777" width="3.625" style="10" customWidth="1"/>
    <col min="11778" max="11778" width="9.75" style="10" customWidth="1"/>
    <col min="11779" max="11779" width="3.125" style="10" customWidth="1"/>
    <col min="11780" max="11782" width="5.625" style="10" customWidth="1"/>
    <col min="11783" max="11785" width="7.625" style="10" customWidth="1"/>
    <col min="11786" max="11788" width="5.625" style="10" customWidth="1"/>
    <col min="11789" max="11789" width="8.625" style="10" customWidth="1"/>
    <col min="11790" max="11790" width="8.375" style="10" customWidth="1"/>
    <col min="11791" max="11792" width="9" style="10"/>
    <col min="11793" max="11793" width="6.625" style="10" customWidth="1"/>
    <col min="11794" max="12032" width="9" style="10"/>
    <col min="12033" max="12033" width="3.625" style="10" customWidth="1"/>
    <col min="12034" max="12034" width="9.75" style="10" customWidth="1"/>
    <col min="12035" max="12035" width="3.125" style="10" customWidth="1"/>
    <col min="12036" max="12038" width="5.625" style="10" customWidth="1"/>
    <col min="12039" max="12041" width="7.625" style="10" customWidth="1"/>
    <col min="12042" max="12044" width="5.625" style="10" customWidth="1"/>
    <col min="12045" max="12045" width="8.625" style="10" customWidth="1"/>
    <col min="12046" max="12046" width="8.375" style="10" customWidth="1"/>
    <col min="12047" max="12048" width="9" style="10"/>
    <col min="12049" max="12049" width="6.625" style="10" customWidth="1"/>
    <col min="12050" max="12288" width="9" style="10"/>
    <col min="12289" max="12289" width="3.625" style="10" customWidth="1"/>
    <col min="12290" max="12290" width="9.75" style="10" customWidth="1"/>
    <col min="12291" max="12291" width="3.125" style="10" customWidth="1"/>
    <col min="12292" max="12294" width="5.625" style="10" customWidth="1"/>
    <col min="12295" max="12297" width="7.625" style="10" customWidth="1"/>
    <col min="12298" max="12300" width="5.625" style="10" customWidth="1"/>
    <col min="12301" max="12301" width="8.625" style="10" customWidth="1"/>
    <col min="12302" max="12302" width="8.375" style="10" customWidth="1"/>
    <col min="12303" max="12304" width="9" style="10"/>
    <col min="12305" max="12305" width="6.625" style="10" customWidth="1"/>
    <col min="12306" max="12544" width="9" style="10"/>
    <col min="12545" max="12545" width="3.625" style="10" customWidth="1"/>
    <col min="12546" max="12546" width="9.75" style="10" customWidth="1"/>
    <col min="12547" max="12547" width="3.125" style="10" customWidth="1"/>
    <col min="12548" max="12550" width="5.625" style="10" customWidth="1"/>
    <col min="12551" max="12553" width="7.625" style="10" customWidth="1"/>
    <col min="12554" max="12556" width="5.625" style="10" customWidth="1"/>
    <col min="12557" max="12557" width="8.625" style="10" customWidth="1"/>
    <col min="12558" max="12558" width="8.375" style="10" customWidth="1"/>
    <col min="12559" max="12560" width="9" style="10"/>
    <col min="12561" max="12561" width="6.625" style="10" customWidth="1"/>
    <col min="12562" max="12800" width="9" style="10"/>
    <col min="12801" max="12801" width="3.625" style="10" customWidth="1"/>
    <col min="12802" max="12802" width="9.75" style="10" customWidth="1"/>
    <col min="12803" max="12803" width="3.125" style="10" customWidth="1"/>
    <col min="12804" max="12806" width="5.625" style="10" customWidth="1"/>
    <col min="12807" max="12809" width="7.625" style="10" customWidth="1"/>
    <col min="12810" max="12812" width="5.625" style="10" customWidth="1"/>
    <col min="12813" max="12813" width="8.625" style="10" customWidth="1"/>
    <col min="12814" max="12814" width="8.375" style="10" customWidth="1"/>
    <col min="12815" max="12816" width="9" style="10"/>
    <col min="12817" max="12817" width="6.625" style="10" customWidth="1"/>
    <col min="12818" max="13056" width="9" style="10"/>
    <col min="13057" max="13057" width="3.625" style="10" customWidth="1"/>
    <col min="13058" max="13058" width="9.75" style="10" customWidth="1"/>
    <col min="13059" max="13059" width="3.125" style="10" customWidth="1"/>
    <col min="13060" max="13062" width="5.625" style="10" customWidth="1"/>
    <col min="13063" max="13065" width="7.625" style="10" customWidth="1"/>
    <col min="13066" max="13068" width="5.625" style="10" customWidth="1"/>
    <col min="13069" max="13069" width="8.625" style="10" customWidth="1"/>
    <col min="13070" max="13070" width="8.375" style="10" customWidth="1"/>
    <col min="13071" max="13072" width="9" style="10"/>
    <col min="13073" max="13073" width="6.625" style="10" customWidth="1"/>
    <col min="13074" max="13312" width="9" style="10"/>
    <col min="13313" max="13313" width="3.625" style="10" customWidth="1"/>
    <col min="13314" max="13314" width="9.75" style="10" customWidth="1"/>
    <col min="13315" max="13315" width="3.125" style="10" customWidth="1"/>
    <col min="13316" max="13318" width="5.625" style="10" customWidth="1"/>
    <col min="13319" max="13321" width="7.625" style="10" customWidth="1"/>
    <col min="13322" max="13324" width="5.625" style="10" customWidth="1"/>
    <col min="13325" max="13325" width="8.625" style="10" customWidth="1"/>
    <col min="13326" max="13326" width="8.375" style="10" customWidth="1"/>
    <col min="13327" max="13328" width="9" style="10"/>
    <col min="13329" max="13329" width="6.625" style="10" customWidth="1"/>
    <col min="13330" max="13568" width="9" style="10"/>
    <col min="13569" max="13569" width="3.625" style="10" customWidth="1"/>
    <col min="13570" max="13570" width="9.75" style="10" customWidth="1"/>
    <col min="13571" max="13571" width="3.125" style="10" customWidth="1"/>
    <col min="13572" max="13574" width="5.625" style="10" customWidth="1"/>
    <col min="13575" max="13577" width="7.625" style="10" customWidth="1"/>
    <col min="13578" max="13580" width="5.625" style="10" customWidth="1"/>
    <col min="13581" max="13581" width="8.625" style="10" customWidth="1"/>
    <col min="13582" max="13582" width="8.375" style="10" customWidth="1"/>
    <col min="13583" max="13584" width="9" style="10"/>
    <col min="13585" max="13585" width="6.625" style="10" customWidth="1"/>
    <col min="13586" max="13824" width="9" style="10"/>
    <col min="13825" max="13825" width="3.625" style="10" customWidth="1"/>
    <col min="13826" max="13826" width="9.75" style="10" customWidth="1"/>
    <col min="13827" max="13827" width="3.125" style="10" customWidth="1"/>
    <col min="13828" max="13830" width="5.625" style="10" customWidth="1"/>
    <col min="13831" max="13833" width="7.625" style="10" customWidth="1"/>
    <col min="13834" max="13836" width="5.625" style="10" customWidth="1"/>
    <col min="13837" max="13837" width="8.625" style="10" customWidth="1"/>
    <col min="13838" max="13838" width="8.375" style="10" customWidth="1"/>
    <col min="13839" max="13840" width="9" style="10"/>
    <col min="13841" max="13841" width="6.625" style="10" customWidth="1"/>
    <col min="13842" max="14080" width="9" style="10"/>
    <col min="14081" max="14081" width="3.625" style="10" customWidth="1"/>
    <col min="14082" max="14082" width="9.75" style="10" customWidth="1"/>
    <col min="14083" max="14083" width="3.125" style="10" customWidth="1"/>
    <col min="14084" max="14086" width="5.625" style="10" customWidth="1"/>
    <col min="14087" max="14089" width="7.625" style="10" customWidth="1"/>
    <col min="14090" max="14092" width="5.625" style="10" customWidth="1"/>
    <col min="14093" max="14093" width="8.625" style="10" customWidth="1"/>
    <col min="14094" max="14094" width="8.375" style="10" customWidth="1"/>
    <col min="14095" max="14096" width="9" style="10"/>
    <col min="14097" max="14097" width="6.625" style="10" customWidth="1"/>
    <col min="14098" max="14336" width="9" style="10"/>
    <col min="14337" max="14337" width="3.625" style="10" customWidth="1"/>
    <col min="14338" max="14338" width="9.75" style="10" customWidth="1"/>
    <col min="14339" max="14339" width="3.125" style="10" customWidth="1"/>
    <col min="14340" max="14342" width="5.625" style="10" customWidth="1"/>
    <col min="14343" max="14345" width="7.625" style="10" customWidth="1"/>
    <col min="14346" max="14348" width="5.625" style="10" customWidth="1"/>
    <col min="14349" max="14349" width="8.625" style="10" customWidth="1"/>
    <col min="14350" max="14350" width="8.375" style="10" customWidth="1"/>
    <col min="14351" max="14352" width="9" style="10"/>
    <col min="14353" max="14353" width="6.625" style="10" customWidth="1"/>
    <col min="14354" max="14592" width="9" style="10"/>
    <col min="14593" max="14593" width="3.625" style="10" customWidth="1"/>
    <col min="14594" max="14594" width="9.75" style="10" customWidth="1"/>
    <col min="14595" max="14595" width="3.125" style="10" customWidth="1"/>
    <col min="14596" max="14598" width="5.625" style="10" customWidth="1"/>
    <col min="14599" max="14601" width="7.625" style="10" customWidth="1"/>
    <col min="14602" max="14604" width="5.625" style="10" customWidth="1"/>
    <col min="14605" max="14605" width="8.625" style="10" customWidth="1"/>
    <col min="14606" max="14606" width="8.375" style="10" customWidth="1"/>
    <col min="14607" max="14608" width="9" style="10"/>
    <col min="14609" max="14609" width="6.625" style="10" customWidth="1"/>
    <col min="14610" max="14848" width="9" style="10"/>
    <col min="14849" max="14849" width="3.625" style="10" customWidth="1"/>
    <col min="14850" max="14850" width="9.75" style="10" customWidth="1"/>
    <col min="14851" max="14851" width="3.125" style="10" customWidth="1"/>
    <col min="14852" max="14854" width="5.625" style="10" customWidth="1"/>
    <col min="14855" max="14857" width="7.625" style="10" customWidth="1"/>
    <col min="14858" max="14860" width="5.625" style="10" customWidth="1"/>
    <col min="14861" max="14861" width="8.625" style="10" customWidth="1"/>
    <col min="14862" max="14862" width="8.375" style="10" customWidth="1"/>
    <col min="14863" max="14864" width="9" style="10"/>
    <col min="14865" max="14865" width="6.625" style="10" customWidth="1"/>
    <col min="14866" max="15104" width="9" style="10"/>
    <col min="15105" max="15105" width="3.625" style="10" customWidth="1"/>
    <col min="15106" max="15106" width="9.75" style="10" customWidth="1"/>
    <col min="15107" max="15107" width="3.125" style="10" customWidth="1"/>
    <col min="15108" max="15110" width="5.625" style="10" customWidth="1"/>
    <col min="15111" max="15113" width="7.625" style="10" customWidth="1"/>
    <col min="15114" max="15116" width="5.625" style="10" customWidth="1"/>
    <col min="15117" max="15117" width="8.625" style="10" customWidth="1"/>
    <col min="15118" max="15118" width="8.375" style="10" customWidth="1"/>
    <col min="15119" max="15120" width="9" style="10"/>
    <col min="15121" max="15121" width="6.625" style="10" customWidth="1"/>
    <col min="15122" max="15360" width="9" style="10"/>
    <col min="15361" max="15361" width="3.625" style="10" customWidth="1"/>
    <col min="15362" max="15362" width="9.75" style="10" customWidth="1"/>
    <col min="15363" max="15363" width="3.125" style="10" customWidth="1"/>
    <col min="15364" max="15366" width="5.625" style="10" customWidth="1"/>
    <col min="15367" max="15369" width="7.625" style="10" customWidth="1"/>
    <col min="15370" max="15372" width="5.625" style="10" customWidth="1"/>
    <col min="15373" max="15373" width="8.625" style="10" customWidth="1"/>
    <col min="15374" max="15374" width="8.375" style="10" customWidth="1"/>
    <col min="15375" max="15376" width="9" style="10"/>
    <col min="15377" max="15377" width="6.625" style="10" customWidth="1"/>
    <col min="15378" max="15616" width="9" style="10"/>
    <col min="15617" max="15617" width="3.625" style="10" customWidth="1"/>
    <col min="15618" max="15618" width="9.75" style="10" customWidth="1"/>
    <col min="15619" max="15619" width="3.125" style="10" customWidth="1"/>
    <col min="15620" max="15622" width="5.625" style="10" customWidth="1"/>
    <col min="15623" max="15625" width="7.625" style="10" customWidth="1"/>
    <col min="15626" max="15628" width="5.625" style="10" customWidth="1"/>
    <col min="15629" max="15629" width="8.625" style="10" customWidth="1"/>
    <col min="15630" max="15630" width="8.375" style="10" customWidth="1"/>
    <col min="15631" max="15632" width="9" style="10"/>
    <col min="15633" max="15633" width="6.625" style="10" customWidth="1"/>
    <col min="15634" max="15872" width="9" style="10"/>
    <col min="15873" max="15873" width="3.625" style="10" customWidth="1"/>
    <col min="15874" max="15874" width="9.75" style="10" customWidth="1"/>
    <col min="15875" max="15875" width="3.125" style="10" customWidth="1"/>
    <col min="15876" max="15878" width="5.625" style="10" customWidth="1"/>
    <col min="15879" max="15881" width="7.625" style="10" customWidth="1"/>
    <col min="15882" max="15884" width="5.625" style="10" customWidth="1"/>
    <col min="15885" max="15885" width="8.625" style="10" customWidth="1"/>
    <col min="15886" max="15886" width="8.375" style="10" customWidth="1"/>
    <col min="15887" max="15888" width="9" style="10"/>
    <col min="15889" max="15889" width="6.625" style="10" customWidth="1"/>
    <col min="15890" max="16128" width="9" style="10"/>
    <col min="16129" max="16129" width="3.625" style="10" customWidth="1"/>
    <col min="16130" max="16130" width="9.75" style="10" customWidth="1"/>
    <col min="16131" max="16131" width="3.125" style="10" customWidth="1"/>
    <col min="16132" max="16134" width="5.625" style="10" customWidth="1"/>
    <col min="16135" max="16137" width="7.625" style="10" customWidth="1"/>
    <col min="16138" max="16140" width="5.625" style="10" customWidth="1"/>
    <col min="16141" max="16141" width="8.625" style="10" customWidth="1"/>
    <col min="16142" max="16142" width="8.375" style="10" customWidth="1"/>
    <col min="16143" max="16144" width="9" style="10"/>
    <col min="16145" max="16145" width="6.625" style="10" customWidth="1"/>
    <col min="16146" max="16384" width="9" style="10"/>
  </cols>
  <sheetData>
    <row r="1" spans="1:19" ht="18.75">
      <c r="A1" s="295" t="s">
        <v>135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178"/>
    </row>
    <row r="2" spans="1:19" ht="19.5" thickBot="1">
      <c r="A2" s="13"/>
      <c r="D2" s="297"/>
      <c r="E2" s="297"/>
      <c r="F2" s="297"/>
      <c r="G2" s="38"/>
      <c r="H2" s="38"/>
      <c r="I2" s="38"/>
    </row>
    <row r="3" spans="1:19" ht="25.5" customHeight="1">
      <c r="A3" s="14" t="s">
        <v>16</v>
      </c>
      <c r="B3" s="15"/>
      <c r="C3" s="16"/>
      <c r="D3" s="298" t="s">
        <v>133</v>
      </c>
      <c r="E3" s="299"/>
      <c r="F3" s="286" t="s">
        <v>130</v>
      </c>
      <c r="G3" s="300" t="s">
        <v>17</v>
      </c>
      <c r="H3" s="301"/>
      <c r="I3" s="286" t="s">
        <v>18</v>
      </c>
      <c r="J3" s="298" t="s">
        <v>31</v>
      </c>
      <c r="K3" s="299"/>
      <c r="L3" s="286" t="s">
        <v>32</v>
      </c>
      <c r="M3" s="288" t="s">
        <v>19</v>
      </c>
      <c r="N3" s="289"/>
    </row>
    <row r="4" spans="1:19" ht="24.75" customHeight="1">
      <c r="A4" s="17"/>
      <c r="B4" s="18"/>
      <c r="C4" s="19"/>
      <c r="D4" s="41" t="s">
        <v>40</v>
      </c>
      <c r="E4" s="41" t="s">
        <v>39</v>
      </c>
      <c r="F4" s="287"/>
      <c r="G4" s="37" t="s">
        <v>40</v>
      </c>
      <c r="H4" s="37" t="s">
        <v>39</v>
      </c>
      <c r="I4" s="287"/>
      <c r="J4" s="41" t="s">
        <v>40</v>
      </c>
      <c r="K4" s="41" t="s">
        <v>39</v>
      </c>
      <c r="L4" s="287"/>
      <c r="M4" s="290"/>
      <c r="N4" s="291"/>
    </row>
    <row r="5" spans="1:19" ht="20.100000000000001" customHeight="1">
      <c r="A5" s="292" t="s">
        <v>20</v>
      </c>
      <c r="B5" s="20" t="s">
        <v>12</v>
      </c>
      <c r="C5" s="21" t="s">
        <v>13</v>
      </c>
      <c r="D5" s="42">
        <f>'集計表（初回）'!G5</f>
        <v>0</v>
      </c>
      <c r="E5" s="42">
        <f>'集計表（初回）'!H5</f>
        <v>0</v>
      </c>
      <c r="F5" s="42">
        <f t="shared" ref="F5:F11" si="0">D5*$S$5</f>
        <v>0</v>
      </c>
      <c r="G5" s="75"/>
      <c r="H5" s="75"/>
      <c r="I5" s="42">
        <f t="shared" ref="I5:I11" si="1">G5*$S$5</f>
        <v>0</v>
      </c>
      <c r="J5" s="45">
        <f>D5+G5</f>
        <v>0</v>
      </c>
      <c r="K5" s="45">
        <f>E5+H5</f>
        <v>0</v>
      </c>
      <c r="L5" s="46">
        <f t="shared" ref="L5:L11" si="2">J5*S$5</f>
        <v>0</v>
      </c>
      <c r="M5" s="22"/>
      <c r="N5" s="23"/>
      <c r="R5" s="11"/>
      <c r="S5" s="12">
        <v>0</v>
      </c>
    </row>
    <row r="6" spans="1:19" ht="20.100000000000001" customHeight="1">
      <c r="A6" s="293"/>
      <c r="B6" s="24"/>
      <c r="C6" s="21" t="s">
        <v>14</v>
      </c>
      <c r="D6" s="42">
        <f>'集計表（初回）'!G6</f>
        <v>0</v>
      </c>
      <c r="E6" s="42">
        <f>'集計表（初回）'!H6</f>
        <v>0</v>
      </c>
      <c r="F6" s="42">
        <f t="shared" si="0"/>
        <v>0</v>
      </c>
      <c r="G6" s="75"/>
      <c r="H6" s="75"/>
      <c r="I6" s="42">
        <f t="shared" si="1"/>
        <v>0</v>
      </c>
      <c r="J6" s="45">
        <f t="shared" ref="J6:K15" si="3">D6+G6</f>
        <v>0</v>
      </c>
      <c r="K6" s="45">
        <f t="shared" si="3"/>
        <v>0</v>
      </c>
      <c r="L6" s="46">
        <f t="shared" si="2"/>
        <v>0</v>
      </c>
      <c r="M6" s="22"/>
      <c r="N6" s="23"/>
      <c r="R6" s="11"/>
      <c r="S6" s="12">
        <v>0</v>
      </c>
    </row>
    <row r="7" spans="1:19" ht="20.100000000000001" customHeight="1">
      <c r="A7" s="293"/>
      <c r="B7" s="20" t="s">
        <v>21</v>
      </c>
      <c r="C7" s="21" t="s">
        <v>13</v>
      </c>
      <c r="D7" s="42">
        <f>'集計表（初回）'!G7</f>
        <v>0</v>
      </c>
      <c r="E7" s="42">
        <f>'集計表（初回）'!H7</f>
        <v>0</v>
      </c>
      <c r="F7" s="42">
        <f t="shared" si="0"/>
        <v>0</v>
      </c>
      <c r="G7" s="75"/>
      <c r="H7" s="75"/>
      <c r="I7" s="42">
        <f t="shared" si="1"/>
        <v>0</v>
      </c>
      <c r="J7" s="45">
        <f t="shared" si="3"/>
        <v>0</v>
      </c>
      <c r="K7" s="45">
        <f t="shared" si="3"/>
        <v>0</v>
      </c>
      <c r="L7" s="46">
        <f t="shared" si="2"/>
        <v>0</v>
      </c>
      <c r="M7" s="22"/>
      <c r="N7" s="23"/>
      <c r="R7" s="11"/>
      <c r="S7" s="12">
        <v>0</v>
      </c>
    </row>
    <row r="8" spans="1:19" ht="20.100000000000001" customHeight="1">
      <c r="A8" s="293"/>
      <c r="B8" s="24"/>
      <c r="C8" s="21" t="s">
        <v>14</v>
      </c>
      <c r="D8" s="42">
        <f>'集計表（初回）'!G8</f>
        <v>0</v>
      </c>
      <c r="E8" s="42">
        <f>'集計表（初回）'!H8</f>
        <v>0</v>
      </c>
      <c r="F8" s="42">
        <f t="shared" si="0"/>
        <v>0</v>
      </c>
      <c r="G8" s="75"/>
      <c r="H8" s="75"/>
      <c r="I8" s="42">
        <f t="shared" si="1"/>
        <v>0</v>
      </c>
      <c r="J8" s="45">
        <f t="shared" si="3"/>
        <v>0</v>
      </c>
      <c r="K8" s="45">
        <f t="shared" si="3"/>
        <v>0</v>
      </c>
      <c r="L8" s="46">
        <f t="shared" si="2"/>
        <v>0</v>
      </c>
      <c r="M8" s="22"/>
      <c r="N8" s="23"/>
      <c r="R8" s="11"/>
      <c r="S8" s="12">
        <v>0</v>
      </c>
    </row>
    <row r="9" spans="1:19" ht="20.100000000000001" customHeight="1">
      <c r="A9" s="293"/>
      <c r="B9" s="20" t="s">
        <v>23</v>
      </c>
      <c r="C9" s="21" t="s">
        <v>13</v>
      </c>
      <c r="D9" s="42">
        <f>'集計表（初回）'!G9</f>
        <v>0</v>
      </c>
      <c r="E9" s="42">
        <f>'集計表（初回）'!H9</f>
        <v>0</v>
      </c>
      <c r="F9" s="42">
        <f t="shared" si="0"/>
        <v>0</v>
      </c>
      <c r="G9" s="75"/>
      <c r="H9" s="75"/>
      <c r="I9" s="42">
        <f t="shared" si="1"/>
        <v>0</v>
      </c>
      <c r="J9" s="45">
        <f t="shared" si="3"/>
        <v>0</v>
      </c>
      <c r="K9" s="45">
        <f t="shared" si="3"/>
        <v>0</v>
      </c>
      <c r="L9" s="46">
        <f t="shared" si="2"/>
        <v>0</v>
      </c>
      <c r="M9" s="22"/>
      <c r="N9" s="23"/>
      <c r="R9" s="11" t="s">
        <v>22</v>
      </c>
      <c r="S9" s="12">
        <v>1300</v>
      </c>
    </row>
    <row r="10" spans="1:19" ht="20.100000000000001" customHeight="1">
      <c r="A10" s="293"/>
      <c r="B10" s="24"/>
      <c r="C10" s="21" t="s">
        <v>14</v>
      </c>
      <c r="D10" s="42">
        <f>'集計表（初回）'!G10</f>
        <v>0</v>
      </c>
      <c r="E10" s="42">
        <f>'集計表（初回）'!H10</f>
        <v>0</v>
      </c>
      <c r="F10" s="42">
        <f t="shared" si="0"/>
        <v>0</v>
      </c>
      <c r="G10" s="75"/>
      <c r="H10" s="75"/>
      <c r="I10" s="42">
        <f t="shared" si="1"/>
        <v>0</v>
      </c>
      <c r="J10" s="45">
        <f t="shared" si="3"/>
        <v>0</v>
      </c>
      <c r="K10" s="45">
        <f t="shared" si="3"/>
        <v>0</v>
      </c>
      <c r="L10" s="46">
        <f t="shared" si="2"/>
        <v>0</v>
      </c>
      <c r="M10" s="22"/>
      <c r="N10" s="23"/>
    </row>
    <row r="11" spans="1:19" ht="20.100000000000001" customHeight="1">
      <c r="A11" s="294"/>
      <c r="B11" s="21" t="s">
        <v>24</v>
      </c>
      <c r="C11" s="21" t="s">
        <v>14</v>
      </c>
      <c r="D11" s="42">
        <f>'集計表（初回）'!G11</f>
        <v>0</v>
      </c>
      <c r="E11" s="42">
        <f>'集計表（初回）'!H11</f>
        <v>0</v>
      </c>
      <c r="F11" s="42">
        <f t="shared" si="0"/>
        <v>0</v>
      </c>
      <c r="G11" s="75"/>
      <c r="H11" s="75"/>
      <c r="I11" s="42">
        <f t="shared" si="1"/>
        <v>0</v>
      </c>
      <c r="J11" s="45">
        <f t="shared" si="3"/>
        <v>0</v>
      </c>
      <c r="K11" s="45">
        <f t="shared" si="3"/>
        <v>0</v>
      </c>
      <c r="L11" s="46">
        <f t="shared" si="2"/>
        <v>0</v>
      </c>
      <c r="M11" s="22"/>
      <c r="N11" s="23"/>
    </row>
    <row r="12" spans="1:19" ht="20.100000000000001" customHeight="1">
      <c r="A12" s="25" t="s">
        <v>25</v>
      </c>
      <c r="B12" s="26"/>
      <c r="C12" s="21" t="s">
        <v>13</v>
      </c>
      <c r="D12" s="42">
        <f>'集計表（初回）'!G12</f>
        <v>0</v>
      </c>
      <c r="E12" s="42">
        <f>'集計表（初回）'!H12</f>
        <v>0</v>
      </c>
      <c r="F12" s="44">
        <f>D12*$S$6</f>
        <v>0</v>
      </c>
      <c r="G12" s="75"/>
      <c r="H12" s="75"/>
      <c r="I12" s="44">
        <f>G12*$S$6</f>
        <v>0</v>
      </c>
      <c r="J12" s="45">
        <f t="shared" si="3"/>
        <v>0</v>
      </c>
      <c r="K12" s="45">
        <f t="shared" si="3"/>
        <v>0</v>
      </c>
      <c r="L12" s="46">
        <f>J12*S$6</f>
        <v>0</v>
      </c>
      <c r="M12" s="22"/>
      <c r="N12" s="23"/>
    </row>
    <row r="13" spans="1:19" ht="20.100000000000001" customHeight="1">
      <c r="A13" s="17"/>
      <c r="B13" s="27"/>
      <c r="C13" s="21" t="s">
        <v>14</v>
      </c>
      <c r="D13" s="42">
        <f>'集計表（初回）'!G13</f>
        <v>0</v>
      </c>
      <c r="E13" s="42">
        <f>'集計表（初回）'!H13</f>
        <v>0</v>
      </c>
      <c r="F13" s="44">
        <f>D13*$S$6</f>
        <v>0</v>
      </c>
      <c r="G13" s="75"/>
      <c r="H13" s="75"/>
      <c r="I13" s="44">
        <f>G13*$S$6</f>
        <v>0</v>
      </c>
      <c r="J13" s="45">
        <f t="shared" si="3"/>
        <v>0</v>
      </c>
      <c r="K13" s="45">
        <f t="shared" si="3"/>
        <v>0</v>
      </c>
      <c r="L13" s="46">
        <f>J13*S$6</f>
        <v>0</v>
      </c>
      <c r="M13" s="22"/>
      <c r="N13" s="23"/>
    </row>
    <row r="14" spans="1:19" ht="20.100000000000001" customHeight="1">
      <c r="A14" s="25" t="s">
        <v>26</v>
      </c>
      <c r="B14" s="26"/>
      <c r="C14" s="21" t="s">
        <v>13</v>
      </c>
      <c r="D14" s="42">
        <f>'集計表（初回）'!G14</f>
        <v>0</v>
      </c>
      <c r="E14" s="42">
        <f>'集計表（初回）'!H14</f>
        <v>0</v>
      </c>
      <c r="F14" s="44">
        <f>D14*$S$7</f>
        <v>0</v>
      </c>
      <c r="G14" s="75"/>
      <c r="H14" s="75"/>
      <c r="I14" s="44">
        <f>G14*$S$7</f>
        <v>0</v>
      </c>
      <c r="J14" s="45">
        <f t="shared" si="3"/>
        <v>0</v>
      </c>
      <c r="K14" s="45">
        <f t="shared" si="3"/>
        <v>0</v>
      </c>
      <c r="L14" s="46">
        <f>J14*S$7</f>
        <v>0</v>
      </c>
      <c r="M14" s="22"/>
      <c r="N14" s="23"/>
    </row>
    <row r="15" spans="1:19" ht="20.100000000000001" customHeight="1">
      <c r="A15" s="17"/>
      <c r="B15" s="27"/>
      <c r="C15" s="21" t="s">
        <v>14</v>
      </c>
      <c r="D15" s="42">
        <f>'集計表（初回）'!G15</f>
        <v>0</v>
      </c>
      <c r="E15" s="42">
        <f>'集計表（初回）'!H15</f>
        <v>0</v>
      </c>
      <c r="F15" s="44">
        <f>D15*$S$7</f>
        <v>0</v>
      </c>
      <c r="G15" s="75"/>
      <c r="H15" s="75"/>
      <c r="I15" s="44">
        <f>G15*$S$7</f>
        <v>0</v>
      </c>
      <c r="J15" s="45">
        <f>D15+G15</f>
        <v>0</v>
      </c>
      <c r="K15" s="45">
        <f t="shared" si="3"/>
        <v>0</v>
      </c>
      <c r="L15" s="46">
        <f>J15*S$7</f>
        <v>0</v>
      </c>
      <c r="M15" s="22"/>
      <c r="N15" s="23"/>
    </row>
    <row r="16" spans="1:19" ht="20.100000000000001" customHeight="1">
      <c r="A16" s="25" t="s">
        <v>27</v>
      </c>
      <c r="B16" s="26"/>
      <c r="C16" s="21" t="s">
        <v>13</v>
      </c>
      <c r="D16" s="42">
        <f>'集計表（初回）'!G16</f>
        <v>0</v>
      </c>
      <c r="E16" s="42">
        <f>'集計表（初回）'!H16</f>
        <v>0</v>
      </c>
      <c r="F16" s="42">
        <f>D16*$S$8</f>
        <v>0</v>
      </c>
      <c r="G16" s="75"/>
      <c r="H16" s="75"/>
      <c r="I16" s="42">
        <f>G16*$S$8</f>
        <v>0</v>
      </c>
      <c r="J16" s="45">
        <f>D16+G16</f>
        <v>0</v>
      </c>
      <c r="K16" s="45">
        <f>E16+H16</f>
        <v>0</v>
      </c>
      <c r="L16" s="46">
        <f>J16*S$8</f>
        <v>0</v>
      </c>
      <c r="M16" s="22"/>
      <c r="N16" s="23"/>
    </row>
    <row r="17" spans="1:14" ht="20.100000000000001" customHeight="1">
      <c r="A17" s="17"/>
      <c r="B17" s="27"/>
      <c r="C17" s="21" t="s">
        <v>14</v>
      </c>
      <c r="D17" s="42">
        <f>'集計表（初回）'!G17</f>
        <v>0</v>
      </c>
      <c r="E17" s="42">
        <f>'集計表（初回）'!H17</f>
        <v>0</v>
      </c>
      <c r="F17" s="42">
        <f>D17*$S$8</f>
        <v>0</v>
      </c>
      <c r="G17" s="75"/>
      <c r="H17" s="75"/>
      <c r="I17" s="42">
        <f>G17*$S$8</f>
        <v>0</v>
      </c>
      <c r="J17" s="45">
        <f>D17+G17</f>
        <v>0</v>
      </c>
      <c r="K17" s="45">
        <f>E17+H17</f>
        <v>0</v>
      </c>
      <c r="L17" s="46">
        <f>J17*S$8</f>
        <v>0</v>
      </c>
      <c r="M17" s="22"/>
      <c r="N17" s="23"/>
    </row>
    <row r="18" spans="1:14" ht="20.100000000000001" customHeight="1">
      <c r="A18" s="25" t="s">
        <v>15</v>
      </c>
      <c r="B18" s="26"/>
      <c r="C18" s="21" t="s">
        <v>13</v>
      </c>
      <c r="D18" s="91"/>
      <c r="E18" s="305">
        <f>'集計表（３回）'!H18</f>
        <v>0</v>
      </c>
      <c r="F18" s="42">
        <f>'集計表（３回）'!I18</f>
        <v>0</v>
      </c>
      <c r="G18" s="75"/>
      <c r="H18" s="175">
        <v>0</v>
      </c>
      <c r="I18" s="42">
        <f>G18*$S$9+HYPERLINK(H18*S9)</f>
        <v>0</v>
      </c>
      <c r="J18" s="49"/>
      <c r="K18" s="45">
        <f>'集計表（３回）'!K18+'集計表（４回）'!H18</f>
        <v>0</v>
      </c>
      <c r="L18" s="46">
        <f>'集計表（３回）'!L18+'集計表（４回）'!I18</f>
        <v>0</v>
      </c>
      <c r="M18" s="28" t="s">
        <v>34</v>
      </c>
      <c r="N18" s="29"/>
    </row>
    <row r="19" spans="1:14" ht="20.100000000000001" customHeight="1" thickBot="1">
      <c r="A19" s="30"/>
      <c r="B19" s="31"/>
      <c r="C19" s="32" t="s">
        <v>14</v>
      </c>
      <c r="D19" s="92"/>
      <c r="E19" s="43">
        <f>'集計表（３回）'!H19</f>
        <v>0</v>
      </c>
      <c r="F19" s="43">
        <f>'集計表（３回）'!I19</f>
        <v>0</v>
      </c>
      <c r="G19" s="90"/>
      <c r="H19" s="176">
        <v>0</v>
      </c>
      <c r="I19" s="43">
        <f>G19*$S$9+HYPERLINK(H19*S9)</f>
        <v>0</v>
      </c>
      <c r="J19" s="50"/>
      <c r="K19" s="310">
        <f>'集計表（３回）'!K19+'集計表（４回）'!H19</f>
        <v>0</v>
      </c>
      <c r="L19" s="48">
        <f>'集計表（３回）'!L19+'集計表（４回）'!I19</f>
        <v>0</v>
      </c>
      <c r="M19" s="33">
        <f>SUM(L5:L19)</f>
        <v>0</v>
      </c>
      <c r="N19" s="34" t="s">
        <v>28</v>
      </c>
    </row>
    <row r="20" spans="1:14" ht="20.100000000000001" customHeight="1">
      <c r="F20" s="40"/>
      <c r="G20" s="10" t="s">
        <v>35</v>
      </c>
      <c r="I20" s="40">
        <f>SUM(I5:I19)</f>
        <v>0</v>
      </c>
    </row>
    <row r="21" spans="1:14" ht="20.100000000000001" customHeight="1"/>
    <row r="22" spans="1:14" ht="20.100000000000001" customHeight="1"/>
    <row r="23" spans="1:14" ht="20.100000000000001" customHeight="1">
      <c r="B23" s="10" t="s">
        <v>29</v>
      </c>
    </row>
    <row r="24" spans="1:14" ht="20.100000000000001" customHeight="1">
      <c r="C24" s="35" t="s">
        <v>132</v>
      </c>
    </row>
    <row r="25" spans="1:14" ht="20.100000000000001" customHeight="1">
      <c r="C25" s="35"/>
    </row>
    <row r="26" spans="1:14" ht="20.100000000000001" customHeight="1">
      <c r="B26" s="10" t="s">
        <v>30</v>
      </c>
    </row>
    <row r="27" spans="1:14" ht="20.100000000000001" customHeight="1"/>
    <row r="28" spans="1:14" ht="20.100000000000001" customHeight="1"/>
    <row r="29" spans="1:14" ht="20.100000000000001" customHeight="1"/>
    <row r="30" spans="1:14" ht="20.100000000000001" customHeight="1"/>
    <row r="31" spans="1:14" ht="20.100000000000001" customHeight="1"/>
    <row r="32" spans="1:1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spans="4:12" ht="20.100000000000001" customHeight="1"/>
    <row r="66" spans="4:12" ht="20.100000000000001" customHeight="1"/>
    <row r="67" spans="4:12" ht="20.100000000000001" customHeight="1"/>
    <row r="68" spans="4:12" ht="20.100000000000001" customHeight="1"/>
    <row r="69" spans="4:12" ht="20.100000000000001" customHeight="1"/>
    <row r="70" spans="4:12" ht="20.100000000000001" customHeight="1"/>
    <row r="71" spans="4:12" ht="20.100000000000001" customHeight="1"/>
    <row r="72" spans="4:12" ht="20.100000000000001" customHeight="1"/>
    <row r="73" spans="4:12" ht="20.100000000000001" customHeight="1"/>
    <row r="74" spans="4:12" ht="20.100000000000001" customHeight="1"/>
    <row r="75" spans="4:12">
      <c r="D75" s="36"/>
      <c r="E75" s="36"/>
      <c r="F75" s="36"/>
      <c r="G75" s="36"/>
      <c r="H75" s="36"/>
      <c r="I75" s="36"/>
      <c r="J75" s="36"/>
      <c r="K75" s="36"/>
      <c r="L75" s="36"/>
    </row>
  </sheetData>
  <sheetProtection algorithmName="SHA-512" hashValue="X7sAIHyykcBPoyXk5Np0lY0JiaNJukBKP6m4MFd9hHl+Zxvu2Fx18gIKGjzI8xTWRoXLcIQBIU2YsMs+v+SN+w==" saltValue="vAboHqTf/xUFgL5j3ktpew==" spinCount="100000" sheet="1" objects="1" scenarios="1"/>
  <mergeCells count="10">
    <mergeCell ref="L3:L4"/>
    <mergeCell ref="M3:N4"/>
    <mergeCell ref="A5:A11"/>
    <mergeCell ref="A1:K1"/>
    <mergeCell ref="D2:F2"/>
    <mergeCell ref="D3:E3"/>
    <mergeCell ref="F3:F4"/>
    <mergeCell ref="G3:H3"/>
    <mergeCell ref="I3:I4"/>
    <mergeCell ref="J3:K3"/>
  </mergeCells>
  <phoneticPr fontId="1"/>
  <pageMargins left="0.68" right="0.43" top="1" bottom="1" header="0.51200000000000001" footer="0.5120000000000000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zoomScaleNormal="100" workbookViewId="0">
      <selection activeCell="P14" sqref="P14"/>
    </sheetView>
  </sheetViews>
  <sheetFormatPr defaultRowHeight="13.5"/>
  <cols>
    <col min="1" max="1" width="3.625" style="10" customWidth="1"/>
    <col min="2" max="2" width="9.75" style="10" customWidth="1"/>
    <col min="3" max="3" width="3.125" style="10" customWidth="1"/>
    <col min="4" max="5" width="6.625" style="10" customWidth="1"/>
    <col min="6" max="6" width="8.625" style="10" customWidth="1"/>
    <col min="7" max="8" width="6.625" style="10" customWidth="1"/>
    <col min="9" max="9" width="8.625" style="10" customWidth="1"/>
    <col min="10" max="11" width="6.625" style="10" customWidth="1"/>
    <col min="12" max="12" width="9.875" style="10" customWidth="1"/>
    <col min="13" max="13" width="8.625" style="10" customWidth="1"/>
    <col min="14" max="14" width="8.375" style="10" customWidth="1"/>
    <col min="15" max="15" width="9" style="10"/>
    <col min="16" max="16" width="10.625" style="10" customWidth="1"/>
    <col min="17" max="17" width="6.625" style="10" customWidth="1"/>
    <col min="18" max="256" width="9" style="10"/>
    <col min="257" max="257" width="3.625" style="10" customWidth="1"/>
    <col min="258" max="258" width="9.75" style="10" customWidth="1"/>
    <col min="259" max="259" width="3.125" style="10" customWidth="1"/>
    <col min="260" max="262" width="5.625" style="10" customWidth="1"/>
    <col min="263" max="265" width="7.625" style="10" customWidth="1"/>
    <col min="266" max="268" width="5.625" style="10" customWidth="1"/>
    <col min="269" max="269" width="8.625" style="10" customWidth="1"/>
    <col min="270" max="270" width="8.375" style="10" customWidth="1"/>
    <col min="271" max="272" width="9" style="10"/>
    <col min="273" max="273" width="6.625" style="10" customWidth="1"/>
    <col min="274" max="512" width="9" style="10"/>
    <col min="513" max="513" width="3.625" style="10" customWidth="1"/>
    <col min="514" max="514" width="9.75" style="10" customWidth="1"/>
    <col min="515" max="515" width="3.125" style="10" customWidth="1"/>
    <col min="516" max="518" width="5.625" style="10" customWidth="1"/>
    <col min="519" max="521" width="7.625" style="10" customWidth="1"/>
    <col min="522" max="524" width="5.625" style="10" customWidth="1"/>
    <col min="525" max="525" width="8.625" style="10" customWidth="1"/>
    <col min="526" max="526" width="8.375" style="10" customWidth="1"/>
    <col min="527" max="528" width="9" style="10"/>
    <col min="529" max="529" width="6.625" style="10" customWidth="1"/>
    <col min="530" max="768" width="9" style="10"/>
    <col min="769" max="769" width="3.625" style="10" customWidth="1"/>
    <col min="770" max="770" width="9.75" style="10" customWidth="1"/>
    <col min="771" max="771" width="3.125" style="10" customWidth="1"/>
    <col min="772" max="774" width="5.625" style="10" customWidth="1"/>
    <col min="775" max="777" width="7.625" style="10" customWidth="1"/>
    <col min="778" max="780" width="5.625" style="10" customWidth="1"/>
    <col min="781" max="781" width="8.625" style="10" customWidth="1"/>
    <col min="782" max="782" width="8.375" style="10" customWidth="1"/>
    <col min="783" max="784" width="9" style="10"/>
    <col min="785" max="785" width="6.625" style="10" customWidth="1"/>
    <col min="786" max="1024" width="9" style="10"/>
    <col min="1025" max="1025" width="3.625" style="10" customWidth="1"/>
    <col min="1026" max="1026" width="9.75" style="10" customWidth="1"/>
    <col min="1027" max="1027" width="3.125" style="10" customWidth="1"/>
    <col min="1028" max="1030" width="5.625" style="10" customWidth="1"/>
    <col min="1031" max="1033" width="7.625" style="10" customWidth="1"/>
    <col min="1034" max="1036" width="5.625" style="10" customWidth="1"/>
    <col min="1037" max="1037" width="8.625" style="10" customWidth="1"/>
    <col min="1038" max="1038" width="8.375" style="10" customWidth="1"/>
    <col min="1039" max="1040" width="9" style="10"/>
    <col min="1041" max="1041" width="6.625" style="10" customWidth="1"/>
    <col min="1042" max="1280" width="9" style="10"/>
    <col min="1281" max="1281" width="3.625" style="10" customWidth="1"/>
    <col min="1282" max="1282" width="9.75" style="10" customWidth="1"/>
    <col min="1283" max="1283" width="3.125" style="10" customWidth="1"/>
    <col min="1284" max="1286" width="5.625" style="10" customWidth="1"/>
    <col min="1287" max="1289" width="7.625" style="10" customWidth="1"/>
    <col min="1290" max="1292" width="5.625" style="10" customWidth="1"/>
    <col min="1293" max="1293" width="8.625" style="10" customWidth="1"/>
    <col min="1294" max="1294" width="8.375" style="10" customWidth="1"/>
    <col min="1295" max="1296" width="9" style="10"/>
    <col min="1297" max="1297" width="6.625" style="10" customWidth="1"/>
    <col min="1298" max="1536" width="9" style="10"/>
    <col min="1537" max="1537" width="3.625" style="10" customWidth="1"/>
    <col min="1538" max="1538" width="9.75" style="10" customWidth="1"/>
    <col min="1539" max="1539" width="3.125" style="10" customWidth="1"/>
    <col min="1540" max="1542" width="5.625" style="10" customWidth="1"/>
    <col min="1543" max="1545" width="7.625" style="10" customWidth="1"/>
    <col min="1546" max="1548" width="5.625" style="10" customWidth="1"/>
    <col min="1549" max="1549" width="8.625" style="10" customWidth="1"/>
    <col min="1550" max="1550" width="8.375" style="10" customWidth="1"/>
    <col min="1551" max="1552" width="9" style="10"/>
    <col min="1553" max="1553" width="6.625" style="10" customWidth="1"/>
    <col min="1554" max="1792" width="9" style="10"/>
    <col min="1793" max="1793" width="3.625" style="10" customWidth="1"/>
    <col min="1794" max="1794" width="9.75" style="10" customWidth="1"/>
    <col min="1795" max="1795" width="3.125" style="10" customWidth="1"/>
    <col min="1796" max="1798" width="5.625" style="10" customWidth="1"/>
    <col min="1799" max="1801" width="7.625" style="10" customWidth="1"/>
    <col min="1802" max="1804" width="5.625" style="10" customWidth="1"/>
    <col min="1805" max="1805" width="8.625" style="10" customWidth="1"/>
    <col min="1806" max="1806" width="8.375" style="10" customWidth="1"/>
    <col min="1807" max="1808" width="9" style="10"/>
    <col min="1809" max="1809" width="6.625" style="10" customWidth="1"/>
    <col min="1810" max="2048" width="9" style="10"/>
    <col min="2049" max="2049" width="3.625" style="10" customWidth="1"/>
    <col min="2050" max="2050" width="9.75" style="10" customWidth="1"/>
    <col min="2051" max="2051" width="3.125" style="10" customWidth="1"/>
    <col min="2052" max="2054" width="5.625" style="10" customWidth="1"/>
    <col min="2055" max="2057" width="7.625" style="10" customWidth="1"/>
    <col min="2058" max="2060" width="5.625" style="10" customWidth="1"/>
    <col min="2061" max="2061" width="8.625" style="10" customWidth="1"/>
    <col min="2062" max="2062" width="8.375" style="10" customWidth="1"/>
    <col min="2063" max="2064" width="9" style="10"/>
    <col min="2065" max="2065" width="6.625" style="10" customWidth="1"/>
    <col min="2066" max="2304" width="9" style="10"/>
    <col min="2305" max="2305" width="3.625" style="10" customWidth="1"/>
    <col min="2306" max="2306" width="9.75" style="10" customWidth="1"/>
    <col min="2307" max="2307" width="3.125" style="10" customWidth="1"/>
    <col min="2308" max="2310" width="5.625" style="10" customWidth="1"/>
    <col min="2311" max="2313" width="7.625" style="10" customWidth="1"/>
    <col min="2314" max="2316" width="5.625" style="10" customWidth="1"/>
    <col min="2317" max="2317" width="8.625" style="10" customWidth="1"/>
    <col min="2318" max="2318" width="8.375" style="10" customWidth="1"/>
    <col min="2319" max="2320" width="9" style="10"/>
    <col min="2321" max="2321" width="6.625" style="10" customWidth="1"/>
    <col min="2322" max="2560" width="9" style="10"/>
    <col min="2561" max="2561" width="3.625" style="10" customWidth="1"/>
    <col min="2562" max="2562" width="9.75" style="10" customWidth="1"/>
    <col min="2563" max="2563" width="3.125" style="10" customWidth="1"/>
    <col min="2564" max="2566" width="5.625" style="10" customWidth="1"/>
    <col min="2567" max="2569" width="7.625" style="10" customWidth="1"/>
    <col min="2570" max="2572" width="5.625" style="10" customWidth="1"/>
    <col min="2573" max="2573" width="8.625" style="10" customWidth="1"/>
    <col min="2574" max="2574" width="8.375" style="10" customWidth="1"/>
    <col min="2575" max="2576" width="9" style="10"/>
    <col min="2577" max="2577" width="6.625" style="10" customWidth="1"/>
    <col min="2578" max="2816" width="9" style="10"/>
    <col min="2817" max="2817" width="3.625" style="10" customWidth="1"/>
    <col min="2818" max="2818" width="9.75" style="10" customWidth="1"/>
    <col min="2819" max="2819" width="3.125" style="10" customWidth="1"/>
    <col min="2820" max="2822" width="5.625" style="10" customWidth="1"/>
    <col min="2823" max="2825" width="7.625" style="10" customWidth="1"/>
    <col min="2826" max="2828" width="5.625" style="10" customWidth="1"/>
    <col min="2829" max="2829" width="8.625" style="10" customWidth="1"/>
    <col min="2830" max="2830" width="8.375" style="10" customWidth="1"/>
    <col min="2831" max="2832" width="9" style="10"/>
    <col min="2833" max="2833" width="6.625" style="10" customWidth="1"/>
    <col min="2834" max="3072" width="9" style="10"/>
    <col min="3073" max="3073" width="3.625" style="10" customWidth="1"/>
    <col min="3074" max="3074" width="9.75" style="10" customWidth="1"/>
    <col min="3075" max="3075" width="3.125" style="10" customWidth="1"/>
    <col min="3076" max="3078" width="5.625" style="10" customWidth="1"/>
    <col min="3079" max="3081" width="7.625" style="10" customWidth="1"/>
    <col min="3082" max="3084" width="5.625" style="10" customWidth="1"/>
    <col min="3085" max="3085" width="8.625" style="10" customWidth="1"/>
    <col min="3086" max="3086" width="8.375" style="10" customWidth="1"/>
    <col min="3087" max="3088" width="9" style="10"/>
    <col min="3089" max="3089" width="6.625" style="10" customWidth="1"/>
    <col min="3090" max="3328" width="9" style="10"/>
    <col min="3329" max="3329" width="3.625" style="10" customWidth="1"/>
    <col min="3330" max="3330" width="9.75" style="10" customWidth="1"/>
    <col min="3331" max="3331" width="3.125" style="10" customWidth="1"/>
    <col min="3332" max="3334" width="5.625" style="10" customWidth="1"/>
    <col min="3335" max="3337" width="7.625" style="10" customWidth="1"/>
    <col min="3338" max="3340" width="5.625" style="10" customWidth="1"/>
    <col min="3341" max="3341" width="8.625" style="10" customWidth="1"/>
    <col min="3342" max="3342" width="8.375" style="10" customWidth="1"/>
    <col min="3343" max="3344" width="9" style="10"/>
    <col min="3345" max="3345" width="6.625" style="10" customWidth="1"/>
    <col min="3346" max="3584" width="9" style="10"/>
    <col min="3585" max="3585" width="3.625" style="10" customWidth="1"/>
    <col min="3586" max="3586" width="9.75" style="10" customWidth="1"/>
    <col min="3587" max="3587" width="3.125" style="10" customWidth="1"/>
    <col min="3588" max="3590" width="5.625" style="10" customWidth="1"/>
    <col min="3591" max="3593" width="7.625" style="10" customWidth="1"/>
    <col min="3594" max="3596" width="5.625" style="10" customWidth="1"/>
    <col min="3597" max="3597" width="8.625" style="10" customWidth="1"/>
    <col min="3598" max="3598" width="8.375" style="10" customWidth="1"/>
    <col min="3599" max="3600" width="9" style="10"/>
    <col min="3601" max="3601" width="6.625" style="10" customWidth="1"/>
    <col min="3602" max="3840" width="9" style="10"/>
    <col min="3841" max="3841" width="3.625" style="10" customWidth="1"/>
    <col min="3842" max="3842" width="9.75" style="10" customWidth="1"/>
    <col min="3843" max="3843" width="3.125" style="10" customWidth="1"/>
    <col min="3844" max="3846" width="5.625" style="10" customWidth="1"/>
    <col min="3847" max="3849" width="7.625" style="10" customWidth="1"/>
    <col min="3850" max="3852" width="5.625" style="10" customWidth="1"/>
    <col min="3853" max="3853" width="8.625" style="10" customWidth="1"/>
    <col min="3854" max="3854" width="8.375" style="10" customWidth="1"/>
    <col min="3855" max="3856" width="9" style="10"/>
    <col min="3857" max="3857" width="6.625" style="10" customWidth="1"/>
    <col min="3858" max="4096" width="9" style="10"/>
    <col min="4097" max="4097" width="3.625" style="10" customWidth="1"/>
    <col min="4098" max="4098" width="9.75" style="10" customWidth="1"/>
    <col min="4099" max="4099" width="3.125" style="10" customWidth="1"/>
    <col min="4100" max="4102" width="5.625" style="10" customWidth="1"/>
    <col min="4103" max="4105" width="7.625" style="10" customWidth="1"/>
    <col min="4106" max="4108" width="5.625" style="10" customWidth="1"/>
    <col min="4109" max="4109" width="8.625" style="10" customWidth="1"/>
    <col min="4110" max="4110" width="8.375" style="10" customWidth="1"/>
    <col min="4111" max="4112" width="9" style="10"/>
    <col min="4113" max="4113" width="6.625" style="10" customWidth="1"/>
    <col min="4114" max="4352" width="9" style="10"/>
    <col min="4353" max="4353" width="3.625" style="10" customWidth="1"/>
    <col min="4354" max="4354" width="9.75" style="10" customWidth="1"/>
    <col min="4355" max="4355" width="3.125" style="10" customWidth="1"/>
    <col min="4356" max="4358" width="5.625" style="10" customWidth="1"/>
    <col min="4359" max="4361" width="7.625" style="10" customWidth="1"/>
    <col min="4362" max="4364" width="5.625" style="10" customWidth="1"/>
    <col min="4365" max="4365" width="8.625" style="10" customWidth="1"/>
    <col min="4366" max="4366" width="8.375" style="10" customWidth="1"/>
    <col min="4367" max="4368" width="9" style="10"/>
    <col min="4369" max="4369" width="6.625" style="10" customWidth="1"/>
    <col min="4370" max="4608" width="9" style="10"/>
    <col min="4609" max="4609" width="3.625" style="10" customWidth="1"/>
    <col min="4610" max="4610" width="9.75" style="10" customWidth="1"/>
    <col min="4611" max="4611" width="3.125" style="10" customWidth="1"/>
    <col min="4612" max="4614" width="5.625" style="10" customWidth="1"/>
    <col min="4615" max="4617" width="7.625" style="10" customWidth="1"/>
    <col min="4618" max="4620" width="5.625" style="10" customWidth="1"/>
    <col min="4621" max="4621" width="8.625" style="10" customWidth="1"/>
    <col min="4622" max="4622" width="8.375" style="10" customWidth="1"/>
    <col min="4623" max="4624" width="9" style="10"/>
    <col min="4625" max="4625" width="6.625" style="10" customWidth="1"/>
    <col min="4626" max="4864" width="9" style="10"/>
    <col min="4865" max="4865" width="3.625" style="10" customWidth="1"/>
    <col min="4866" max="4866" width="9.75" style="10" customWidth="1"/>
    <col min="4867" max="4867" width="3.125" style="10" customWidth="1"/>
    <col min="4868" max="4870" width="5.625" style="10" customWidth="1"/>
    <col min="4871" max="4873" width="7.625" style="10" customWidth="1"/>
    <col min="4874" max="4876" width="5.625" style="10" customWidth="1"/>
    <col min="4877" max="4877" width="8.625" style="10" customWidth="1"/>
    <col min="4878" max="4878" width="8.375" style="10" customWidth="1"/>
    <col min="4879" max="4880" width="9" style="10"/>
    <col min="4881" max="4881" width="6.625" style="10" customWidth="1"/>
    <col min="4882" max="5120" width="9" style="10"/>
    <col min="5121" max="5121" width="3.625" style="10" customWidth="1"/>
    <col min="5122" max="5122" width="9.75" style="10" customWidth="1"/>
    <col min="5123" max="5123" width="3.125" style="10" customWidth="1"/>
    <col min="5124" max="5126" width="5.625" style="10" customWidth="1"/>
    <col min="5127" max="5129" width="7.625" style="10" customWidth="1"/>
    <col min="5130" max="5132" width="5.625" style="10" customWidth="1"/>
    <col min="5133" max="5133" width="8.625" style="10" customWidth="1"/>
    <col min="5134" max="5134" width="8.375" style="10" customWidth="1"/>
    <col min="5135" max="5136" width="9" style="10"/>
    <col min="5137" max="5137" width="6.625" style="10" customWidth="1"/>
    <col min="5138" max="5376" width="9" style="10"/>
    <col min="5377" max="5377" width="3.625" style="10" customWidth="1"/>
    <col min="5378" max="5378" width="9.75" style="10" customWidth="1"/>
    <col min="5379" max="5379" width="3.125" style="10" customWidth="1"/>
    <col min="5380" max="5382" width="5.625" style="10" customWidth="1"/>
    <col min="5383" max="5385" width="7.625" style="10" customWidth="1"/>
    <col min="5386" max="5388" width="5.625" style="10" customWidth="1"/>
    <col min="5389" max="5389" width="8.625" style="10" customWidth="1"/>
    <col min="5390" max="5390" width="8.375" style="10" customWidth="1"/>
    <col min="5391" max="5392" width="9" style="10"/>
    <col min="5393" max="5393" width="6.625" style="10" customWidth="1"/>
    <col min="5394" max="5632" width="9" style="10"/>
    <col min="5633" max="5633" width="3.625" style="10" customWidth="1"/>
    <col min="5634" max="5634" width="9.75" style="10" customWidth="1"/>
    <col min="5635" max="5635" width="3.125" style="10" customWidth="1"/>
    <col min="5636" max="5638" width="5.625" style="10" customWidth="1"/>
    <col min="5639" max="5641" width="7.625" style="10" customWidth="1"/>
    <col min="5642" max="5644" width="5.625" style="10" customWidth="1"/>
    <col min="5645" max="5645" width="8.625" style="10" customWidth="1"/>
    <col min="5646" max="5646" width="8.375" style="10" customWidth="1"/>
    <col min="5647" max="5648" width="9" style="10"/>
    <col min="5649" max="5649" width="6.625" style="10" customWidth="1"/>
    <col min="5650" max="5888" width="9" style="10"/>
    <col min="5889" max="5889" width="3.625" style="10" customWidth="1"/>
    <col min="5890" max="5890" width="9.75" style="10" customWidth="1"/>
    <col min="5891" max="5891" width="3.125" style="10" customWidth="1"/>
    <col min="5892" max="5894" width="5.625" style="10" customWidth="1"/>
    <col min="5895" max="5897" width="7.625" style="10" customWidth="1"/>
    <col min="5898" max="5900" width="5.625" style="10" customWidth="1"/>
    <col min="5901" max="5901" width="8.625" style="10" customWidth="1"/>
    <col min="5902" max="5902" width="8.375" style="10" customWidth="1"/>
    <col min="5903" max="5904" width="9" style="10"/>
    <col min="5905" max="5905" width="6.625" style="10" customWidth="1"/>
    <col min="5906" max="6144" width="9" style="10"/>
    <col min="6145" max="6145" width="3.625" style="10" customWidth="1"/>
    <col min="6146" max="6146" width="9.75" style="10" customWidth="1"/>
    <col min="6147" max="6147" width="3.125" style="10" customWidth="1"/>
    <col min="6148" max="6150" width="5.625" style="10" customWidth="1"/>
    <col min="6151" max="6153" width="7.625" style="10" customWidth="1"/>
    <col min="6154" max="6156" width="5.625" style="10" customWidth="1"/>
    <col min="6157" max="6157" width="8.625" style="10" customWidth="1"/>
    <col min="6158" max="6158" width="8.375" style="10" customWidth="1"/>
    <col min="6159" max="6160" width="9" style="10"/>
    <col min="6161" max="6161" width="6.625" style="10" customWidth="1"/>
    <col min="6162" max="6400" width="9" style="10"/>
    <col min="6401" max="6401" width="3.625" style="10" customWidth="1"/>
    <col min="6402" max="6402" width="9.75" style="10" customWidth="1"/>
    <col min="6403" max="6403" width="3.125" style="10" customWidth="1"/>
    <col min="6404" max="6406" width="5.625" style="10" customWidth="1"/>
    <col min="6407" max="6409" width="7.625" style="10" customWidth="1"/>
    <col min="6410" max="6412" width="5.625" style="10" customWidth="1"/>
    <col min="6413" max="6413" width="8.625" style="10" customWidth="1"/>
    <col min="6414" max="6414" width="8.375" style="10" customWidth="1"/>
    <col min="6415" max="6416" width="9" style="10"/>
    <col min="6417" max="6417" width="6.625" style="10" customWidth="1"/>
    <col min="6418" max="6656" width="9" style="10"/>
    <col min="6657" max="6657" width="3.625" style="10" customWidth="1"/>
    <col min="6658" max="6658" width="9.75" style="10" customWidth="1"/>
    <col min="6659" max="6659" width="3.125" style="10" customWidth="1"/>
    <col min="6660" max="6662" width="5.625" style="10" customWidth="1"/>
    <col min="6663" max="6665" width="7.625" style="10" customWidth="1"/>
    <col min="6666" max="6668" width="5.625" style="10" customWidth="1"/>
    <col min="6669" max="6669" width="8.625" style="10" customWidth="1"/>
    <col min="6670" max="6670" width="8.375" style="10" customWidth="1"/>
    <col min="6671" max="6672" width="9" style="10"/>
    <col min="6673" max="6673" width="6.625" style="10" customWidth="1"/>
    <col min="6674" max="6912" width="9" style="10"/>
    <col min="6913" max="6913" width="3.625" style="10" customWidth="1"/>
    <col min="6914" max="6914" width="9.75" style="10" customWidth="1"/>
    <col min="6915" max="6915" width="3.125" style="10" customWidth="1"/>
    <col min="6916" max="6918" width="5.625" style="10" customWidth="1"/>
    <col min="6919" max="6921" width="7.625" style="10" customWidth="1"/>
    <col min="6922" max="6924" width="5.625" style="10" customWidth="1"/>
    <col min="6925" max="6925" width="8.625" style="10" customWidth="1"/>
    <col min="6926" max="6926" width="8.375" style="10" customWidth="1"/>
    <col min="6927" max="6928" width="9" style="10"/>
    <col min="6929" max="6929" width="6.625" style="10" customWidth="1"/>
    <col min="6930" max="7168" width="9" style="10"/>
    <col min="7169" max="7169" width="3.625" style="10" customWidth="1"/>
    <col min="7170" max="7170" width="9.75" style="10" customWidth="1"/>
    <col min="7171" max="7171" width="3.125" style="10" customWidth="1"/>
    <col min="7172" max="7174" width="5.625" style="10" customWidth="1"/>
    <col min="7175" max="7177" width="7.625" style="10" customWidth="1"/>
    <col min="7178" max="7180" width="5.625" style="10" customWidth="1"/>
    <col min="7181" max="7181" width="8.625" style="10" customWidth="1"/>
    <col min="7182" max="7182" width="8.375" style="10" customWidth="1"/>
    <col min="7183" max="7184" width="9" style="10"/>
    <col min="7185" max="7185" width="6.625" style="10" customWidth="1"/>
    <col min="7186" max="7424" width="9" style="10"/>
    <col min="7425" max="7425" width="3.625" style="10" customWidth="1"/>
    <col min="7426" max="7426" width="9.75" style="10" customWidth="1"/>
    <col min="7427" max="7427" width="3.125" style="10" customWidth="1"/>
    <col min="7428" max="7430" width="5.625" style="10" customWidth="1"/>
    <col min="7431" max="7433" width="7.625" style="10" customWidth="1"/>
    <col min="7434" max="7436" width="5.625" style="10" customWidth="1"/>
    <col min="7437" max="7437" width="8.625" style="10" customWidth="1"/>
    <col min="7438" max="7438" width="8.375" style="10" customWidth="1"/>
    <col min="7439" max="7440" width="9" style="10"/>
    <col min="7441" max="7441" width="6.625" style="10" customWidth="1"/>
    <col min="7442" max="7680" width="9" style="10"/>
    <col min="7681" max="7681" width="3.625" style="10" customWidth="1"/>
    <col min="7682" max="7682" width="9.75" style="10" customWidth="1"/>
    <col min="7683" max="7683" width="3.125" style="10" customWidth="1"/>
    <col min="7684" max="7686" width="5.625" style="10" customWidth="1"/>
    <col min="7687" max="7689" width="7.625" style="10" customWidth="1"/>
    <col min="7690" max="7692" width="5.625" style="10" customWidth="1"/>
    <col min="7693" max="7693" width="8.625" style="10" customWidth="1"/>
    <col min="7694" max="7694" width="8.375" style="10" customWidth="1"/>
    <col min="7695" max="7696" width="9" style="10"/>
    <col min="7697" max="7697" width="6.625" style="10" customWidth="1"/>
    <col min="7698" max="7936" width="9" style="10"/>
    <col min="7937" max="7937" width="3.625" style="10" customWidth="1"/>
    <col min="7938" max="7938" width="9.75" style="10" customWidth="1"/>
    <col min="7939" max="7939" width="3.125" style="10" customWidth="1"/>
    <col min="7940" max="7942" width="5.625" style="10" customWidth="1"/>
    <col min="7943" max="7945" width="7.625" style="10" customWidth="1"/>
    <col min="7946" max="7948" width="5.625" style="10" customWidth="1"/>
    <col min="7949" max="7949" width="8.625" style="10" customWidth="1"/>
    <col min="7950" max="7950" width="8.375" style="10" customWidth="1"/>
    <col min="7951" max="7952" width="9" style="10"/>
    <col min="7953" max="7953" width="6.625" style="10" customWidth="1"/>
    <col min="7954" max="8192" width="9" style="10"/>
    <col min="8193" max="8193" width="3.625" style="10" customWidth="1"/>
    <col min="8194" max="8194" width="9.75" style="10" customWidth="1"/>
    <col min="8195" max="8195" width="3.125" style="10" customWidth="1"/>
    <col min="8196" max="8198" width="5.625" style="10" customWidth="1"/>
    <col min="8199" max="8201" width="7.625" style="10" customWidth="1"/>
    <col min="8202" max="8204" width="5.625" style="10" customWidth="1"/>
    <col min="8205" max="8205" width="8.625" style="10" customWidth="1"/>
    <col min="8206" max="8206" width="8.375" style="10" customWidth="1"/>
    <col min="8207" max="8208" width="9" style="10"/>
    <col min="8209" max="8209" width="6.625" style="10" customWidth="1"/>
    <col min="8210" max="8448" width="9" style="10"/>
    <col min="8449" max="8449" width="3.625" style="10" customWidth="1"/>
    <col min="8450" max="8450" width="9.75" style="10" customWidth="1"/>
    <col min="8451" max="8451" width="3.125" style="10" customWidth="1"/>
    <col min="8452" max="8454" width="5.625" style="10" customWidth="1"/>
    <col min="8455" max="8457" width="7.625" style="10" customWidth="1"/>
    <col min="8458" max="8460" width="5.625" style="10" customWidth="1"/>
    <col min="8461" max="8461" width="8.625" style="10" customWidth="1"/>
    <col min="8462" max="8462" width="8.375" style="10" customWidth="1"/>
    <col min="8463" max="8464" width="9" style="10"/>
    <col min="8465" max="8465" width="6.625" style="10" customWidth="1"/>
    <col min="8466" max="8704" width="9" style="10"/>
    <col min="8705" max="8705" width="3.625" style="10" customWidth="1"/>
    <col min="8706" max="8706" width="9.75" style="10" customWidth="1"/>
    <col min="8707" max="8707" width="3.125" style="10" customWidth="1"/>
    <col min="8708" max="8710" width="5.625" style="10" customWidth="1"/>
    <col min="8711" max="8713" width="7.625" style="10" customWidth="1"/>
    <col min="8714" max="8716" width="5.625" style="10" customWidth="1"/>
    <col min="8717" max="8717" width="8.625" style="10" customWidth="1"/>
    <col min="8718" max="8718" width="8.375" style="10" customWidth="1"/>
    <col min="8719" max="8720" width="9" style="10"/>
    <col min="8721" max="8721" width="6.625" style="10" customWidth="1"/>
    <col min="8722" max="8960" width="9" style="10"/>
    <col min="8961" max="8961" width="3.625" style="10" customWidth="1"/>
    <col min="8962" max="8962" width="9.75" style="10" customWidth="1"/>
    <col min="8963" max="8963" width="3.125" style="10" customWidth="1"/>
    <col min="8964" max="8966" width="5.625" style="10" customWidth="1"/>
    <col min="8967" max="8969" width="7.625" style="10" customWidth="1"/>
    <col min="8970" max="8972" width="5.625" style="10" customWidth="1"/>
    <col min="8973" max="8973" width="8.625" style="10" customWidth="1"/>
    <col min="8974" max="8974" width="8.375" style="10" customWidth="1"/>
    <col min="8975" max="8976" width="9" style="10"/>
    <col min="8977" max="8977" width="6.625" style="10" customWidth="1"/>
    <col min="8978" max="9216" width="9" style="10"/>
    <col min="9217" max="9217" width="3.625" style="10" customWidth="1"/>
    <col min="9218" max="9218" width="9.75" style="10" customWidth="1"/>
    <col min="9219" max="9219" width="3.125" style="10" customWidth="1"/>
    <col min="9220" max="9222" width="5.625" style="10" customWidth="1"/>
    <col min="9223" max="9225" width="7.625" style="10" customWidth="1"/>
    <col min="9226" max="9228" width="5.625" style="10" customWidth="1"/>
    <col min="9229" max="9229" width="8.625" style="10" customWidth="1"/>
    <col min="9230" max="9230" width="8.375" style="10" customWidth="1"/>
    <col min="9231" max="9232" width="9" style="10"/>
    <col min="9233" max="9233" width="6.625" style="10" customWidth="1"/>
    <col min="9234" max="9472" width="9" style="10"/>
    <col min="9473" max="9473" width="3.625" style="10" customWidth="1"/>
    <col min="9474" max="9474" width="9.75" style="10" customWidth="1"/>
    <col min="9475" max="9475" width="3.125" style="10" customWidth="1"/>
    <col min="9476" max="9478" width="5.625" style="10" customWidth="1"/>
    <col min="9479" max="9481" width="7.625" style="10" customWidth="1"/>
    <col min="9482" max="9484" width="5.625" style="10" customWidth="1"/>
    <col min="9485" max="9485" width="8.625" style="10" customWidth="1"/>
    <col min="9486" max="9486" width="8.375" style="10" customWidth="1"/>
    <col min="9487" max="9488" width="9" style="10"/>
    <col min="9489" max="9489" width="6.625" style="10" customWidth="1"/>
    <col min="9490" max="9728" width="9" style="10"/>
    <col min="9729" max="9729" width="3.625" style="10" customWidth="1"/>
    <col min="9730" max="9730" width="9.75" style="10" customWidth="1"/>
    <col min="9731" max="9731" width="3.125" style="10" customWidth="1"/>
    <col min="9732" max="9734" width="5.625" style="10" customWidth="1"/>
    <col min="9735" max="9737" width="7.625" style="10" customWidth="1"/>
    <col min="9738" max="9740" width="5.625" style="10" customWidth="1"/>
    <col min="9741" max="9741" width="8.625" style="10" customWidth="1"/>
    <col min="9742" max="9742" width="8.375" style="10" customWidth="1"/>
    <col min="9743" max="9744" width="9" style="10"/>
    <col min="9745" max="9745" width="6.625" style="10" customWidth="1"/>
    <col min="9746" max="9984" width="9" style="10"/>
    <col min="9985" max="9985" width="3.625" style="10" customWidth="1"/>
    <col min="9986" max="9986" width="9.75" style="10" customWidth="1"/>
    <col min="9987" max="9987" width="3.125" style="10" customWidth="1"/>
    <col min="9988" max="9990" width="5.625" style="10" customWidth="1"/>
    <col min="9991" max="9993" width="7.625" style="10" customWidth="1"/>
    <col min="9994" max="9996" width="5.625" style="10" customWidth="1"/>
    <col min="9997" max="9997" width="8.625" style="10" customWidth="1"/>
    <col min="9998" max="9998" width="8.375" style="10" customWidth="1"/>
    <col min="9999" max="10000" width="9" style="10"/>
    <col min="10001" max="10001" width="6.625" style="10" customWidth="1"/>
    <col min="10002" max="10240" width="9" style="10"/>
    <col min="10241" max="10241" width="3.625" style="10" customWidth="1"/>
    <col min="10242" max="10242" width="9.75" style="10" customWidth="1"/>
    <col min="10243" max="10243" width="3.125" style="10" customWidth="1"/>
    <col min="10244" max="10246" width="5.625" style="10" customWidth="1"/>
    <col min="10247" max="10249" width="7.625" style="10" customWidth="1"/>
    <col min="10250" max="10252" width="5.625" style="10" customWidth="1"/>
    <col min="10253" max="10253" width="8.625" style="10" customWidth="1"/>
    <col min="10254" max="10254" width="8.375" style="10" customWidth="1"/>
    <col min="10255" max="10256" width="9" style="10"/>
    <col min="10257" max="10257" width="6.625" style="10" customWidth="1"/>
    <col min="10258" max="10496" width="9" style="10"/>
    <col min="10497" max="10497" width="3.625" style="10" customWidth="1"/>
    <col min="10498" max="10498" width="9.75" style="10" customWidth="1"/>
    <col min="10499" max="10499" width="3.125" style="10" customWidth="1"/>
    <col min="10500" max="10502" width="5.625" style="10" customWidth="1"/>
    <col min="10503" max="10505" width="7.625" style="10" customWidth="1"/>
    <col min="10506" max="10508" width="5.625" style="10" customWidth="1"/>
    <col min="10509" max="10509" width="8.625" style="10" customWidth="1"/>
    <col min="10510" max="10510" width="8.375" style="10" customWidth="1"/>
    <col min="10511" max="10512" width="9" style="10"/>
    <col min="10513" max="10513" width="6.625" style="10" customWidth="1"/>
    <col min="10514" max="10752" width="9" style="10"/>
    <col min="10753" max="10753" width="3.625" style="10" customWidth="1"/>
    <col min="10754" max="10754" width="9.75" style="10" customWidth="1"/>
    <col min="10755" max="10755" width="3.125" style="10" customWidth="1"/>
    <col min="10756" max="10758" width="5.625" style="10" customWidth="1"/>
    <col min="10759" max="10761" width="7.625" style="10" customWidth="1"/>
    <col min="10762" max="10764" width="5.625" style="10" customWidth="1"/>
    <col min="10765" max="10765" width="8.625" style="10" customWidth="1"/>
    <col min="10766" max="10766" width="8.375" style="10" customWidth="1"/>
    <col min="10767" max="10768" width="9" style="10"/>
    <col min="10769" max="10769" width="6.625" style="10" customWidth="1"/>
    <col min="10770" max="11008" width="9" style="10"/>
    <col min="11009" max="11009" width="3.625" style="10" customWidth="1"/>
    <col min="11010" max="11010" width="9.75" style="10" customWidth="1"/>
    <col min="11011" max="11011" width="3.125" style="10" customWidth="1"/>
    <col min="11012" max="11014" width="5.625" style="10" customWidth="1"/>
    <col min="11015" max="11017" width="7.625" style="10" customWidth="1"/>
    <col min="11018" max="11020" width="5.625" style="10" customWidth="1"/>
    <col min="11021" max="11021" width="8.625" style="10" customWidth="1"/>
    <col min="11022" max="11022" width="8.375" style="10" customWidth="1"/>
    <col min="11023" max="11024" width="9" style="10"/>
    <col min="11025" max="11025" width="6.625" style="10" customWidth="1"/>
    <col min="11026" max="11264" width="9" style="10"/>
    <col min="11265" max="11265" width="3.625" style="10" customWidth="1"/>
    <col min="11266" max="11266" width="9.75" style="10" customWidth="1"/>
    <col min="11267" max="11267" width="3.125" style="10" customWidth="1"/>
    <col min="11268" max="11270" width="5.625" style="10" customWidth="1"/>
    <col min="11271" max="11273" width="7.625" style="10" customWidth="1"/>
    <col min="11274" max="11276" width="5.625" style="10" customWidth="1"/>
    <col min="11277" max="11277" width="8.625" style="10" customWidth="1"/>
    <col min="11278" max="11278" width="8.375" style="10" customWidth="1"/>
    <col min="11279" max="11280" width="9" style="10"/>
    <col min="11281" max="11281" width="6.625" style="10" customWidth="1"/>
    <col min="11282" max="11520" width="9" style="10"/>
    <col min="11521" max="11521" width="3.625" style="10" customWidth="1"/>
    <col min="11522" max="11522" width="9.75" style="10" customWidth="1"/>
    <col min="11523" max="11523" width="3.125" style="10" customWidth="1"/>
    <col min="11524" max="11526" width="5.625" style="10" customWidth="1"/>
    <col min="11527" max="11529" width="7.625" style="10" customWidth="1"/>
    <col min="11530" max="11532" width="5.625" style="10" customWidth="1"/>
    <col min="11533" max="11533" width="8.625" style="10" customWidth="1"/>
    <col min="11534" max="11534" width="8.375" style="10" customWidth="1"/>
    <col min="11535" max="11536" width="9" style="10"/>
    <col min="11537" max="11537" width="6.625" style="10" customWidth="1"/>
    <col min="11538" max="11776" width="9" style="10"/>
    <col min="11777" max="11777" width="3.625" style="10" customWidth="1"/>
    <col min="11778" max="11778" width="9.75" style="10" customWidth="1"/>
    <col min="11779" max="11779" width="3.125" style="10" customWidth="1"/>
    <col min="11780" max="11782" width="5.625" style="10" customWidth="1"/>
    <col min="11783" max="11785" width="7.625" style="10" customWidth="1"/>
    <col min="11786" max="11788" width="5.625" style="10" customWidth="1"/>
    <col min="11789" max="11789" width="8.625" style="10" customWidth="1"/>
    <col min="11790" max="11790" width="8.375" style="10" customWidth="1"/>
    <col min="11791" max="11792" width="9" style="10"/>
    <col min="11793" max="11793" width="6.625" style="10" customWidth="1"/>
    <col min="11794" max="12032" width="9" style="10"/>
    <col min="12033" max="12033" width="3.625" style="10" customWidth="1"/>
    <col min="12034" max="12034" width="9.75" style="10" customWidth="1"/>
    <col min="12035" max="12035" width="3.125" style="10" customWidth="1"/>
    <col min="12036" max="12038" width="5.625" style="10" customWidth="1"/>
    <col min="12039" max="12041" width="7.625" style="10" customWidth="1"/>
    <col min="12042" max="12044" width="5.625" style="10" customWidth="1"/>
    <col min="12045" max="12045" width="8.625" style="10" customWidth="1"/>
    <col min="12046" max="12046" width="8.375" style="10" customWidth="1"/>
    <col min="12047" max="12048" width="9" style="10"/>
    <col min="12049" max="12049" width="6.625" style="10" customWidth="1"/>
    <col min="12050" max="12288" width="9" style="10"/>
    <col min="12289" max="12289" width="3.625" style="10" customWidth="1"/>
    <col min="12290" max="12290" width="9.75" style="10" customWidth="1"/>
    <col min="12291" max="12291" width="3.125" style="10" customWidth="1"/>
    <col min="12292" max="12294" width="5.625" style="10" customWidth="1"/>
    <col min="12295" max="12297" width="7.625" style="10" customWidth="1"/>
    <col min="12298" max="12300" width="5.625" style="10" customWidth="1"/>
    <col min="12301" max="12301" width="8.625" style="10" customWidth="1"/>
    <col min="12302" max="12302" width="8.375" style="10" customWidth="1"/>
    <col min="12303" max="12304" width="9" style="10"/>
    <col min="12305" max="12305" width="6.625" style="10" customWidth="1"/>
    <col min="12306" max="12544" width="9" style="10"/>
    <col min="12545" max="12545" width="3.625" style="10" customWidth="1"/>
    <col min="12546" max="12546" width="9.75" style="10" customWidth="1"/>
    <col min="12547" max="12547" width="3.125" style="10" customWidth="1"/>
    <col min="12548" max="12550" width="5.625" style="10" customWidth="1"/>
    <col min="12551" max="12553" width="7.625" style="10" customWidth="1"/>
    <col min="12554" max="12556" width="5.625" style="10" customWidth="1"/>
    <col min="12557" max="12557" width="8.625" style="10" customWidth="1"/>
    <col min="12558" max="12558" width="8.375" style="10" customWidth="1"/>
    <col min="12559" max="12560" width="9" style="10"/>
    <col min="12561" max="12561" width="6.625" style="10" customWidth="1"/>
    <col min="12562" max="12800" width="9" style="10"/>
    <col min="12801" max="12801" width="3.625" style="10" customWidth="1"/>
    <col min="12802" max="12802" width="9.75" style="10" customWidth="1"/>
    <col min="12803" max="12803" width="3.125" style="10" customWidth="1"/>
    <col min="12804" max="12806" width="5.625" style="10" customWidth="1"/>
    <col min="12807" max="12809" width="7.625" style="10" customWidth="1"/>
    <col min="12810" max="12812" width="5.625" style="10" customWidth="1"/>
    <col min="12813" max="12813" width="8.625" style="10" customWidth="1"/>
    <col min="12814" max="12814" width="8.375" style="10" customWidth="1"/>
    <col min="12815" max="12816" width="9" style="10"/>
    <col min="12817" max="12817" width="6.625" style="10" customWidth="1"/>
    <col min="12818" max="13056" width="9" style="10"/>
    <col min="13057" max="13057" width="3.625" style="10" customWidth="1"/>
    <col min="13058" max="13058" width="9.75" style="10" customWidth="1"/>
    <col min="13059" max="13059" width="3.125" style="10" customWidth="1"/>
    <col min="13060" max="13062" width="5.625" style="10" customWidth="1"/>
    <col min="13063" max="13065" width="7.625" style="10" customWidth="1"/>
    <col min="13066" max="13068" width="5.625" style="10" customWidth="1"/>
    <col min="13069" max="13069" width="8.625" style="10" customWidth="1"/>
    <col min="13070" max="13070" width="8.375" style="10" customWidth="1"/>
    <col min="13071" max="13072" width="9" style="10"/>
    <col min="13073" max="13073" width="6.625" style="10" customWidth="1"/>
    <col min="13074" max="13312" width="9" style="10"/>
    <col min="13313" max="13313" width="3.625" style="10" customWidth="1"/>
    <col min="13314" max="13314" width="9.75" style="10" customWidth="1"/>
    <col min="13315" max="13315" width="3.125" style="10" customWidth="1"/>
    <col min="13316" max="13318" width="5.625" style="10" customWidth="1"/>
    <col min="13319" max="13321" width="7.625" style="10" customWidth="1"/>
    <col min="13322" max="13324" width="5.625" style="10" customWidth="1"/>
    <col min="13325" max="13325" width="8.625" style="10" customWidth="1"/>
    <col min="13326" max="13326" width="8.375" style="10" customWidth="1"/>
    <col min="13327" max="13328" width="9" style="10"/>
    <col min="13329" max="13329" width="6.625" style="10" customWidth="1"/>
    <col min="13330" max="13568" width="9" style="10"/>
    <col min="13569" max="13569" width="3.625" style="10" customWidth="1"/>
    <col min="13570" max="13570" width="9.75" style="10" customWidth="1"/>
    <col min="13571" max="13571" width="3.125" style="10" customWidth="1"/>
    <col min="13572" max="13574" width="5.625" style="10" customWidth="1"/>
    <col min="13575" max="13577" width="7.625" style="10" customWidth="1"/>
    <col min="13578" max="13580" width="5.625" style="10" customWidth="1"/>
    <col min="13581" max="13581" width="8.625" style="10" customWidth="1"/>
    <col min="13582" max="13582" width="8.375" style="10" customWidth="1"/>
    <col min="13583" max="13584" width="9" style="10"/>
    <col min="13585" max="13585" width="6.625" style="10" customWidth="1"/>
    <col min="13586" max="13824" width="9" style="10"/>
    <col min="13825" max="13825" width="3.625" style="10" customWidth="1"/>
    <col min="13826" max="13826" width="9.75" style="10" customWidth="1"/>
    <col min="13827" max="13827" width="3.125" style="10" customWidth="1"/>
    <col min="13828" max="13830" width="5.625" style="10" customWidth="1"/>
    <col min="13831" max="13833" width="7.625" style="10" customWidth="1"/>
    <col min="13834" max="13836" width="5.625" style="10" customWidth="1"/>
    <col min="13837" max="13837" width="8.625" style="10" customWidth="1"/>
    <col min="13838" max="13838" width="8.375" style="10" customWidth="1"/>
    <col min="13839" max="13840" width="9" style="10"/>
    <col min="13841" max="13841" width="6.625" style="10" customWidth="1"/>
    <col min="13842" max="14080" width="9" style="10"/>
    <col min="14081" max="14081" width="3.625" style="10" customWidth="1"/>
    <col min="14082" max="14082" width="9.75" style="10" customWidth="1"/>
    <col min="14083" max="14083" width="3.125" style="10" customWidth="1"/>
    <col min="14084" max="14086" width="5.625" style="10" customWidth="1"/>
    <col min="14087" max="14089" width="7.625" style="10" customWidth="1"/>
    <col min="14090" max="14092" width="5.625" style="10" customWidth="1"/>
    <col min="14093" max="14093" width="8.625" style="10" customWidth="1"/>
    <col min="14094" max="14094" width="8.375" style="10" customWidth="1"/>
    <col min="14095" max="14096" width="9" style="10"/>
    <col min="14097" max="14097" width="6.625" style="10" customWidth="1"/>
    <col min="14098" max="14336" width="9" style="10"/>
    <col min="14337" max="14337" width="3.625" style="10" customWidth="1"/>
    <col min="14338" max="14338" width="9.75" style="10" customWidth="1"/>
    <col min="14339" max="14339" width="3.125" style="10" customWidth="1"/>
    <col min="14340" max="14342" width="5.625" style="10" customWidth="1"/>
    <col min="14343" max="14345" width="7.625" style="10" customWidth="1"/>
    <col min="14346" max="14348" width="5.625" style="10" customWidth="1"/>
    <col min="14349" max="14349" width="8.625" style="10" customWidth="1"/>
    <col min="14350" max="14350" width="8.375" style="10" customWidth="1"/>
    <col min="14351" max="14352" width="9" style="10"/>
    <col min="14353" max="14353" width="6.625" style="10" customWidth="1"/>
    <col min="14354" max="14592" width="9" style="10"/>
    <col min="14593" max="14593" width="3.625" style="10" customWidth="1"/>
    <col min="14594" max="14594" width="9.75" style="10" customWidth="1"/>
    <col min="14595" max="14595" width="3.125" style="10" customWidth="1"/>
    <col min="14596" max="14598" width="5.625" style="10" customWidth="1"/>
    <col min="14599" max="14601" width="7.625" style="10" customWidth="1"/>
    <col min="14602" max="14604" width="5.625" style="10" customWidth="1"/>
    <col min="14605" max="14605" width="8.625" style="10" customWidth="1"/>
    <col min="14606" max="14606" width="8.375" style="10" customWidth="1"/>
    <col min="14607" max="14608" width="9" style="10"/>
    <col min="14609" max="14609" width="6.625" style="10" customWidth="1"/>
    <col min="14610" max="14848" width="9" style="10"/>
    <col min="14849" max="14849" width="3.625" style="10" customWidth="1"/>
    <col min="14850" max="14850" width="9.75" style="10" customWidth="1"/>
    <col min="14851" max="14851" width="3.125" style="10" customWidth="1"/>
    <col min="14852" max="14854" width="5.625" style="10" customWidth="1"/>
    <col min="14855" max="14857" width="7.625" style="10" customWidth="1"/>
    <col min="14858" max="14860" width="5.625" style="10" customWidth="1"/>
    <col min="14861" max="14861" width="8.625" style="10" customWidth="1"/>
    <col min="14862" max="14862" width="8.375" style="10" customWidth="1"/>
    <col min="14863" max="14864" width="9" style="10"/>
    <col min="14865" max="14865" width="6.625" style="10" customWidth="1"/>
    <col min="14866" max="15104" width="9" style="10"/>
    <col min="15105" max="15105" width="3.625" style="10" customWidth="1"/>
    <col min="15106" max="15106" width="9.75" style="10" customWidth="1"/>
    <col min="15107" max="15107" width="3.125" style="10" customWidth="1"/>
    <col min="15108" max="15110" width="5.625" style="10" customWidth="1"/>
    <col min="15111" max="15113" width="7.625" style="10" customWidth="1"/>
    <col min="15114" max="15116" width="5.625" style="10" customWidth="1"/>
    <col min="15117" max="15117" width="8.625" style="10" customWidth="1"/>
    <col min="15118" max="15118" width="8.375" style="10" customWidth="1"/>
    <col min="15119" max="15120" width="9" style="10"/>
    <col min="15121" max="15121" width="6.625" style="10" customWidth="1"/>
    <col min="15122" max="15360" width="9" style="10"/>
    <col min="15361" max="15361" width="3.625" style="10" customWidth="1"/>
    <col min="15362" max="15362" width="9.75" style="10" customWidth="1"/>
    <col min="15363" max="15363" width="3.125" style="10" customWidth="1"/>
    <col min="15364" max="15366" width="5.625" style="10" customWidth="1"/>
    <col min="15367" max="15369" width="7.625" style="10" customWidth="1"/>
    <col min="15370" max="15372" width="5.625" style="10" customWidth="1"/>
    <col min="15373" max="15373" width="8.625" style="10" customWidth="1"/>
    <col min="15374" max="15374" width="8.375" style="10" customWidth="1"/>
    <col min="15375" max="15376" width="9" style="10"/>
    <col min="15377" max="15377" width="6.625" style="10" customWidth="1"/>
    <col min="15378" max="15616" width="9" style="10"/>
    <col min="15617" max="15617" width="3.625" style="10" customWidth="1"/>
    <col min="15618" max="15618" width="9.75" style="10" customWidth="1"/>
    <col min="15619" max="15619" width="3.125" style="10" customWidth="1"/>
    <col min="15620" max="15622" width="5.625" style="10" customWidth="1"/>
    <col min="15623" max="15625" width="7.625" style="10" customWidth="1"/>
    <col min="15626" max="15628" width="5.625" style="10" customWidth="1"/>
    <col min="15629" max="15629" width="8.625" style="10" customWidth="1"/>
    <col min="15630" max="15630" width="8.375" style="10" customWidth="1"/>
    <col min="15631" max="15632" width="9" style="10"/>
    <col min="15633" max="15633" width="6.625" style="10" customWidth="1"/>
    <col min="15634" max="15872" width="9" style="10"/>
    <col min="15873" max="15873" width="3.625" style="10" customWidth="1"/>
    <col min="15874" max="15874" width="9.75" style="10" customWidth="1"/>
    <col min="15875" max="15875" width="3.125" style="10" customWidth="1"/>
    <col min="15876" max="15878" width="5.625" style="10" customWidth="1"/>
    <col min="15879" max="15881" width="7.625" style="10" customWidth="1"/>
    <col min="15882" max="15884" width="5.625" style="10" customWidth="1"/>
    <col min="15885" max="15885" width="8.625" style="10" customWidth="1"/>
    <col min="15886" max="15886" width="8.375" style="10" customWidth="1"/>
    <col min="15887" max="15888" width="9" style="10"/>
    <col min="15889" max="15889" width="6.625" style="10" customWidth="1"/>
    <col min="15890" max="16128" width="9" style="10"/>
    <col min="16129" max="16129" width="3.625" style="10" customWidth="1"/>
    <col min="16130" max="16130" width="9.75" style="10" customWidth="1"/>
    <col min="16131" max="16131" width="3.125" style="10" customWidth="1"/>
    <col min="16132" max="16134" width="5.625" style="10" customWidth="1"/>
    <col min="16135" max="16137" width="7.625" style="10" customWidth="1"/>
    <col min="16138" max="16140" width="5.625" style="10" customWidth="1"/>
    <col min="16141" max="16141" width="8.625" style="10" customWidth="1"/>
    <col min="16142" max="16142" width="8.375" style="10" customWidth="1"/>
    <col min="16143" max="16144" width="9" style="10"/>
    <col min="16145" max="16145" width="6.625" style="10" customWidth="1"/>
    <col min="16146" max="16384" width="9" style="10"/>
  </cols>
  <sheetData>
    <row r="1" spans="1:19" ht="18.75">
      <c r="A1" s="295" t="s">
        <v>136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178"/>
    </row>
    <row r="2" spans="1:19" ht="19.5" thickBot="1">
      <c r="A2" s="13"/>
      <c r="D2" s="297"/>
      <c r="E2" s="297"/>
      <c r="F2" s="297"/>
      <c r="G2" s="38"/>
      <c r="H2" s="38"/>
      <c r="I2" s="38"/>
    </row>
    <row r="3" spans="1:19" ht="25.5" customHeight="1">
      <c r="A3" s="14" t="s">
        <v>16</v>
      </c>
      <c r="B3" s="15"/>
      <c r="C3" s="16"/>
      <c r="D3" s="298" t="s">
        <v>36</v>
      </c>
      <c r="E3" s="299"/>
      <c r="F3" s="286" t="s">
        <v>130</v>
      </c>
      <c r="G3" s="300" t="s">
        <v>17</v>
      </c>
      <c r="H3" s="301"/>
      <c r="I3" s="286" t="s">
        <v>18</v>
      </c>
      <c r="J3" s="298" t="s">
        <v>31</v>
      </c>
      <c r="K3" s="299"/>
      <c r="L3" s="286" t="s">
        <v>32</v>
      </c>
      <c r="M3" s="288" t="s">
        <v>19</v>
      </c>
      <c r="N3" s="289"/>
    </row>
    <row r="4" spans="1:19" ht="24.75" customHeight="1">
      <c r="A4" s="17"/>
      <c r="B4" s="18"/>
      <c r="C4" s="19"/>
      <c r="D4" s="41" t="s">
        <v>40</v>
      </c>
      <c r="E4" s="41" t="s">
        <v>39</v>
      </c>
      <c r="F4" s="287"/>
      <c r="G4" s="37" t="s">
        <v>40</v>
      </c>
      <c r="H4" s="37" t="s">
        <v>39</v>
      </c>
      <c r="I4" s="287"/>
      <c r="J4" s="41" t="s">
        <v>40</v>
      </c>
      <c r="K4" s="41" t="s">
        <v>39</v>
      </c>
      <c r="L4" s="287"/>
      <c r="M4" s="290"/>
      <c r="N4" s="291"/>
    </row>
    <row r="5" spans="1:19" ht="20.100000000000001" customHeight="1">
      <c r="A5" s="292" t="s">
        <v>20</v>
      </c>
      <c r="B5" s="20" t="s">
        <v>12</v>
      </c>
      <c r="C5" s="21" t="s">
        <v>13</v>
      </c>
      <c r="D5" s="42">
        <f>'集計表（初回）'!G5</f>
        <v>0</v>
      </c>
      <c r="E5" s="42">
        <f>'集計表（初回）'!H5</f>
        <v>0</v>
      </c>
      <c r="F5" s="42">
        <f t="shared" ref="F5:F11" si="0">D5*$S$5</f>
        <v>0</v>
      </c>
      <c r="G5" s="75"/>
      <c r="H5" s="75"/>
      <c r="I5" s="42">
        <f t="shared" ref="I5:I11" si="1">G5*$S$5</f>
        <v>0</v>
      </c>
      <c r="J5" s="45">
        <f>D5+G5</f>
        <v>0</v>
      </c>
      <c r="K5" s="45">
        <f>E5+H5</f>
        <v>0</v>
      </c>
      <c r="L5" s="46">
        <f t="shared" ref="L5:L11" si="2">J5*S$5</f>
        <v>0</v>
      </c>
      <c r="M5" s="22"/>
      <c r="N5" s="23"/>
      <c r="R5" s="11"/>
      <c r="S5" s="12">
        <v>0</v>
      </c>
    </row>
    <row r="6" spans="1:19" ht="20.100000000000001" customHeight="1">
      <c r="A6" s="293"/>
      <c r="B6" s="24"/>
      <c r="C6" s="21" t="s">
        <v>14</v>
      </c>
      <c r="D6" s="42">
        <f>'集計表（初回）'!G6</f>
        <v>0</v>
      </c>
      <c r="E6" s="42">
        <f>'集計表（初回）'!H6</f>
        <v>0</v>
      </c>
      <c r="F6" s="42">
        <f t="shared" si="0"/>
        <v>0</v>
      </c>
      <c r="G6" s="75"/>
      <c r="H6" s="75"/>
      <c r="I6" s="42">
        <f t="shared" si="1"/>
        <v>0</v>
      </c>
      <c r="J6" s="45">
        <f t="shared" ref="J6:K15" si="3">D6+G6</f>
        <v>0</v>
      </c>
      <c r="K6" s="45">
        <f t="shared" si="3"/>
        <v>0</v>
      </c>
      <c r="L6" s="46">
        <f t="shared" si="2"/>
        <v>0</v>
      </c>
      <c r="M6" s="22"/>
      <c r="N6" s="23"/>
      <c r="R6" s="11"/>
      <c r="S6" s="12">
        <v>0</v>
      </c>
    </row>
    <row r="7" spans="1:19" ht="20.100000000000001" customHeight="1">
      <c r="A7" s="293"/>
      <c r="B7" s="20" t="s">
        <v>21</v>
      </c>
      <c r="C7" s="21" t="s">
        <v>13</v>
      </c>
      <c r="D7" s="42">
        <f>'集計表（初回）'!G7</f>
        <v>0</v>
      </c>
      <c r="E7" s="42">
        <f>'集計表（初回）'!H7</f>
        <v>0</v>
      </c>
      <c r="F7" s="42">
        <f t="shared" si="0"/>
        <v>0</v>
      </c>
      <c r="G7" s="75"/>
      <c r="H7" s="75"/>
      <c r="I7" s="42">
        <f t="shared" si="1"/>
        <v>0</v>
      </c>
      <c r="J7" s="45">
        <f t="shared" si="3"/>
        <v>0</v>
      </c>
      <c r="K7" s="45">
        <f t="shared" si="3"/>
        <v>0</v>
      </c>
      <c r="L7" s="46">
        <f t="shared" si="2"/>
        <v>0</v>
      </c>
      <c r="M7" s="22"/>
      <c r="N7" s="23"/>
      <c r="R7" s="11"/>
      <c r="S7" s="12">
        <v>0</v>
      </c>
    </row>
    <row r="8" spans="1:19" ht="20.100000000000001" customHeight="1">
      <c r="A8" s="293"/>
      <c r="B8" s="24"/>
      <c r="C8" s="21" t="s">
        <v>14</v>
      </c>
      <c r="D8" s="42">
        <f>'集計表（初回）'!G8</f>
        <v>0</v>
      </c>
      <c r="E8" s="42">
        <f>'集計表（初回）'!H8</f>
        <v>0</v>
      </c>
      <c r="F8" s="42">
        <f t="shared" si="0"/>
        <v>0</v>
      </c>
      <c r="G8" s="75"/>
      <c r="H8" s="75"/>
      <c r="I8" s="42">
        <f t="shared" si="1"/>
        <v>0</v>
      </c>
      <c r="J8" s="45">
        <f t="shared" si="3"/>
        <v>0</v>
      </c>
      <c r="K8" s="45">
        <f t="shared" si="3"/>
        <v>0</v>
      </c>
      <c r="L8" s="46">
        <f t="shared" si="2"/>
        <v>0</v>
      </c>
      <c r="M8" s="22"/>
      <c r="N8" s="23"/>
      <c r="R8" s="11"/>
      <c r="S8" s="12">
        <v>0</v>
      </c>
    </row>
    <row r="9" spans="1:19" ht="20.100000000000001" customHeight="1">
      <c r="A9" s="293"/>
      <c r="B9" s="20" t="s">
        <v>23</v>
      </c>
      <c r="C9" s="21" t="s">
        <v>13</v>
      </c>
      <c r="D9" s="42">
        <f>'集計表（初回）'!G9</f>
        <v>0</v>
      </c>
      <c r="E9" s="42">
        <f>'集計表（初回）'!H9</f>
        <v>0</v>
      </c>
      <c r="F9" s="42">
        <f t="shared" si="0"/>
        <v>0</v>
      </c>
      <c r="G9" s="75"/>
      <c r="H9" s="75"/>
      <c r="I9" s="42">
        <f t="shared" si="1"/>
        <v>0</v>
      </c>
      <c r="J9" s="45">
        <f t="shared" si="3"/>
        <v>0</v>
      </c>
      <c r="K9" s="45">
        <f t="shared" si="3"/>
        <v>0</v>
      </c>
      <c r="L9" s="46">
        <f t="shared" si="2"/>
        <v>0</v>
      </c>
      <c r="M9" s="22"/>
      <c r="N9" s="23"/>
      <c r="R9" s="11" t="s">
        <v>22</v>
      </c>
      <c r="S9" s="12">
        <v>1300</v>
      </c>
    </row>
    <row r="10" spans="1:19" ht="20.100000000000001" customHeight="1">
      <c r="A10" s="293"/>
      <c r="B10" s="24"/>
      <c r="C10" s="21" t="s">
        <v>14</v>
      </c>
      <c r="D10" s="42">
        <f>'集計表（初回）'!G10</f>
        <v>0</v>
      </c>
      <c r="E10" s="42">
        <f>'集計表（初回）'!H10</f>
        <v>0</v>
      </c>
      <c r="F10" s="42">
        <f t="shared" si="0"/>
        <v>0</v>
      </c>
      <c r="G10" s="75"/>
      <c r="H10" s="75"/>
      <c r="I10" s="42">
        <f t="shared" si="1"/>
        <v>0</v>
      </c>
      <c r="J10" s="45">
        <f t="shared" si="3"/>
        <v>0</v>
      </c>
      <c r="K10" s="45">
        <f t="shared" si="3"/>
        <v>0</v>
      </c>
      <c r="L10" s="46">
        <f t="shared" si="2"/>
        <v>0</v>
      </c>
      <c r="M10" s="22"/>
      <c r="N10" s="23"/>
    </row>
    <row r="11" spans="1:19" ht="20.100000000000001" customHeight="1">
      <c r="A11" s="294"/>
      <c r="B11" s="21" t="s">
        <v>24</v>
      </c>
      <c r="C11" s="21" t="s">
        <v>14</v>
      </c>
      <c r="D11" s="42">
        <f>'集計表（初回）'!G11</f>
        <v>0</v>
      </c>
      <c r="E11" s="42">
        <f>'集計表（初回）'!H11</f>
        <v>0</v>
      </c>
      <c r="F11" s="42">
        <f t="shared" si="0"/>
        <v>0</v>
      </c>
      <c r="G11" s="75"/>
      <c r="H11" s="75"/>
      <c r="I11" s="42">
        <f t="shared" si="1"/>
        <v>0</v>
      </c>
      <c r="J11" s="45">
        <f t="shared" si="3"/>
        <v>0</v>
      </c>
      <c r="K11" s="45">
        <f t="shared" si="3"/>
        <v>0</v>
      </c>
      <c r="L11" s="46">
        <f t="shared" si="2"/>
        <v>0</v>
      </c>
      <c r="M11" s="22"/>
      <c r="N11" s="23"/>
    </row>
    <row r="12" spans="1:19" ht="20.100000000000001" customHeight="1">
      <c r="A12" s="25" t="s">
        <v>25</v>
      </c>
      <c r="B12" s="26"/>
      <c r="C12" s="21" t="s">
        <v>13</v>
      </c>
      <c r="D12" s="42">
        <f>'集計表（初回）'!G12</f>
        <v>0</v>
      </c>
      <c r="E12" s="42">
        <f>'集計表（初回）'!H12</f>
        <v>0</v>
      </c>
      <c r="F12" s="44">
        <f>D12*$S$6</f>
        <v>0</v>
      </c>
      <c r="G12" s="75"/>
      <c r="H12" s="75"/>
      <c r="I12" s="44">
        <f>G12*$S$6</f>
        <v>0</v>
      </c>
      <c r="J12" s="45">
        <f t="shared" si="3"/>
        <v>0</v>
      </c>
      <c r="K12" s="45">
        <f t="shared" si="3"/>
        <v>0</v>
      </c>
      <c r="L12" s="46">
        <f>J12*S$6</f>
        <v>0</v>
      </c>
      <c r="M12" s="22"/>
      <c r="N12" s="23"/>
    </row>
    <row r="13" spans="1:19" ht="20.100000000000001" customHeight="1">
      <c r="A13" s="17"/>
      <c r="B13" s="27"/>
      <c r="C13" s="21" t="s">
        <v>14</v>
      </c>
      <c r="D13" s="42">
        <f>'集計表（初回）'!G13</f>
        <v>0</v>
      </c>
      <c r="E13" s="42">
        <f>'集計表（初回）'!H13</f>
        <v>0</v>
      </c>
      <c r="F13" s="44">
        <f>D13*$S$6</f>
        <v>0</v>
      </c>
      <c r="G13" s="75"/>
      <c r="H13" s="75"/>
      <c r="I13" s="44">
        <f>G13*$S$6</f>
        <v>0</v>
      </c>
      <c r="J13" s="45">
        <f t="shared" si="3"/>
        <v>0</v>
      </c>
      <c r="K13" s="45">
        <f t="shared" si="3"/>
        <v>0</v>
      </c>
      <c r="L13" s="46">
        <f>J13*S$6</f>
        <v>0</v>
      </c>
      <c r="M13" s="22"/>
      <c r="N13" s="23"/>
    </row>
    <row r="14" spans="1:19" ht="20.100000000000001" customHeight="1">
      <c r="A14" s="25" t="s">
        <v>26</v>
      </c>
      <c r="B14" s="26"/>
      <c r="C14" s="21" t="s">
        <v>13</v>
      </c>
      <c r="D14" s="42">
        <f>'集計表（初回）'!G14</f>
        <v>0</v>
      </c>
      <c r="E14" s="42">
        <f>'集計表（初回）'!H14</f>
        <v>0</v>
      </c>
      <c r="F14" s="44">
        <f>D14*$S$7</f>
        <v>0</v>
      </c>
      <c r="G14" s="75"/>
      <c r="H14" s="75"/>
      <c r="I14" s="44">
        <f>G14*$S$7</f>
        <v>0</v>
      </c>
      <c r="J14" s="45">
        <f t="shared" si="3"/>
        <v>0</v>
      </c>
      <c r="K14" s="45">
        <f t="shared" si="3"/>
        <v>0</v>
      </c>
      <c r="L14" s="46">
        <f>J14*S$7</f>
        <v>0</v>
      </c>
      <c r="M14" s="22"/>
      <c r="N14" s="23"/>
    </row>
    <row r="15" spans="1:19" ht="20.100000000000001" customHeight="1">
      <c r="A15" s="17"/>
      <c r="B15" s="27"/>
      <c r="C15" s="21" t="s">
        <v>14</v>
      </c>
      <c r="D15" s="42">
        <f>'集計表（初回）'!G15</f>
        <v>0</v>
      </c>
      <c r="E15" s="42">
        <f>'集計表（初回）'!H15</f>
        <v>0</v>
      </c>
      <c r="F15" s="44">
        <f>D15*$S$7</f>
        <v>0</v>
      </c>
      <c r="G15" s="75"/>
      <c r="H15" s="75"/>
      <c r="I15" s="44">
        <f>G15*$S$7</f>
        <v>0</v>
      </c>
      <c r="J15" s="45">
        <f>D15+G15</f>
        <v>0</v>
      </c>
      <c r="K15" s="45">
        <f t="shared" si="3"/>
        <v>0</v>
      </c>
      <c r="L15" s="46">
        <f>J15*S$7</f>
        <v>0</v>
      </c>
      <c r="M15" s="22"/>
      <c r="N15" s="23"/>
    </row>
    <row r="16" spans="1:19" ht="20.100000000000001" customHeight="1">
      <c r="A16" s="25" t="s">
        <v>27</v>
      </c>
      <c r="B16" s="26"/>
      <c r="C16" s="21" t="s">
        <v>13</v>
      </c>
      <c r="D16" s="42">
        <f>'集計表（初回）'!G16</f>
        <v>0</v>
      </c>
      <c r="E16" s="42">
        <f>'集計表（初回）'!H16</f>
        <v>0</v>
      </c>
      <c r="F16" s="42">
        <f>D16*$S$8</f>
        <v>0</v>
      </c>
      <c r="G16" s="75"/>
      <c r="H16" s="75"/>
      <c r="I16" s="42">
        <f>G16*$S$8</f>
        <v>0</v>
      </c>
      <c r="J16" s="45">
        <f>D16+G16</f>
        <v>0</v>
      </c>
      <c r="K16" s="45">
        <f>E16+H16</f>
        <v>0</v>
      </c>
      <c r="L16" s="46">
        <f>J16*S$8</f>
        <v>0</v>
      </c>
      <c r="M16" s="22"/>
      <c r="N16" s="23"/>
    </row>
    <row r="17" spans="1:14" ht="20.100000000000001" customHeight="1">
      <c r="A17" s="17"/>
      <c r="B17" s="27"/>
      <c r="C17" s="21" t="s">
        <v>14</v>
      </c>
      <c r="D17" s="42">
        <f>'集計表（初回）'!G17</f>
        <v>0</v>
      </c>
      <c r="E17" s="42">
        <f>'集計表（初回）'!H17</f>
        <v>0</v>
      </c>
      <c r="F17" s="42">
        <f>D17*$S$8</f>
        <v>0</v>
      </c>
      <c r="G17" s="75"/>
      <c r="H17" s="75"/>
      <c r="I17" s="42">
        <f>G17*$S$8</f>
        <v>0</v>
      </c>
      <c r="J17" s="45">
        <f>D17+G17</f>
        <v>0</v>
      </c>
      <c r="K17" s="45">
        <f>E17+H17</f>
        <v>0</v>
      </c>
      <c r="L17" s="46">
        <f>J17*S$8</f>
        <v>0</v>
      </c>
      <c r="M17" s="22"/>
      <c r="N17" s="23"/>
    </row>
    <row r="18" spans="1:14" ht="20.100000000000001" customHeight="1">
      <c r="A18" s="25" t="s">
        <v>15</v>
      </c>
      <c r="B18" s="26"/>
      <c r="C18" s="21" t="s">
        <v>13</v>
      </c>
      <c r="D18" s="91"/>
      <c r="E18" s="42">
        <f>'集計表（４回）'!H18</f>
        <v>0</v>
      </c>
      <c r="F18" s="42">
        <f>'集計表（４回）'!I18</f>
        <v>0</v>
      </c>
      <c r="G18" s="75"/>
      <c r="H18" s="175">
        <v>0</v>
      </c>
      <c r="I18" s="42">
        <f>G18*$S$9+HYPERLINK(H18*S9)</f>
        <v>0</v>
      </c>
      <c r="J18" s="49"/>
      <c r="K18" s="45">
        <f>'集計表（４回）'!K18+'集計表（５回）'!H18</f>
        <v>0</v>
      </c>
      <c r="L18" s="46">
        <f>'集計表（４回）'!L18+'集計表（５回）'!I18</f>
        <v>0</v>
      </c>
      <c r="M18" s="28" t="s">
        <v>34</v>
      </c>
      <c r="N18" s="29"/>
    </row>
    <row r="19" spans="1:14" ht="20.100000000000001" customHeight="1" thickBot="1">
      <c r="A19" s="30"/>
      <c r="B19" s="31"/>
      <c r="C19" s="32" t="s">
        <v>14</v>
      </c>
      <c r="D19" s="92"/>
      <c r="E19" s="43">
        <f>'集計表（４回）'!H19</f>
        <v>0</v>
      </c>
      <c r="F19" s="43">
        <f>'集計表（４回）'!I19</f>
        <v>0</v>
      </c>
      <c r="G19" s="90"/>
      <c r="H19" s="176">
        <v>0</v>
      </c>
      <c r="I19" s="43">
        <f>G19*$S$9+HYPERLINK(H19*S9)</f>
        <v>0</v>
      </c>
      <c r="J19" s="50"/>
      <c r="K19" s="47">
        <f>'集計表（４回）'!K19+'集計表（５回）'!H19</f>
        <v>0</v>
      </c>
      <c r="L19" s="48">
        <f>'集計表（４回）'!L19+'集計表（５回）'!I19</f>
        <v>0</v>
      </c>
      <c r="M19" s="33">
        <f>SUM(L5:L19)</f>
        <v>0</v>
      </c>
      <c r="N19" s="34" t="s">
        <v>28</v>
      </c>
    </row>
    <row r="20" spans="1:14" ht="20.100000000000001" customHeight="1">
      <c r="F20" s="40"/>
      <c r="G20" s="10" t="s">
        <v>35</v>
      </c>
      <c r="I20" s="40">
        <f>SUM(I5:I19)</f>
        <v>0</v>
      </c>
    </row>
    <row r="21" spans="1:14" ht="20.100000000000001" customHeight="1"/>
    <row r="22" spans="1:14" ht="20.100000000000001" customHeight="1"/>
    <row r="23" spans="1:14" ht="20.100000000000001" customHeight="1">
      <c r="B23" s="10" t="s">
        <v>29</v>
      </c>
    </row>
    <row r="24" spans="1:14" ht="20.100000000000001" customHeight="1">
      <c r="C24" s="35" t="s">
        <v>137</v>
      </c>
    </row>
    <row r="25" spans="1:14" ht="20.100000000000001" customHeight="1">
      <c r="C25" s="35"/>
    </row>
    <row r="26" spans="1:14" ht="20.100000000000001" customHeight="1">
      <c r="B26" s="10" t="s">
        <v>30</v>
      </c>
    </row>
    <row r="27" spans="1:14" ht="20.100000000000001" customHeight="1"/>
    <row r="28" spans="1:14" ht="20.100000000000001" customHeight="1"/>
    <row r="29" spans="1:14" ht="20.100000000000001" customHeight="1"/>
    <row r="30" spans="1:14" ht="20.100000000000001" customHeight="1"/>
    <row r="31" spans="1:14" ht="20.100000000000001" customHeight="1"/>
    <row r="32" spans="1:14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spans="4:12" ht="20.100000000000001" customHeight="1"/>
    <row r="66" spans="4:12" ht="20.100000000000001" customHeight="1"/>
    <row r="67" spans="4:12" ht="20.100000000000001" customHeight="1"/>
    <row r="68" spans="4:12" ht="20.100000000000001" customHeight="1"/>
    <row r="69" spans="4:12" ht="20.100000000000001" customHeight="1"/>
    <row r="70" spans="4:12" ht="20.100000000000001" customHeight="1"/>
    <row r="71" spans="4:12" ht="20.100000000000001" customHeight="1"/>
    <row r="72" spans="4:12" ht="20.100000000000001" customHeight="1"/>
    <row r="73" spans="4:12" ht="20.100000000000001" customHeight="1"/>
    <row r="74" spans="4:12" ht="20.100000000000001" customHeight="1"/>
    <row r="75" spans="4:12">
      <c r="D75" s="36"/>
      <c r="E75" s="36"/>
      <c r="F75" s="36"/>
      <c r="G75" s="36"/>
      <c r="H75" s="36"/>
      <c r="I75" s="36"/>
      <c r="J75" s="36"/>
      <c r="K75" s="36"/>
      <c r="L75" s="36"/>
    </row>
  </sheetData>
  <sheetProtection algorithmName="SHA-512" hashValue="xANuIopbksn4aSpGyb7WFIs4kP/3mw71OXVLYriZef9LXSIF97OjTaDOyIgneSfuhMZL7Nr9+KnpqczG3/6Usw==" saltValue="vgfmt/9O/V0NQ5hWCn/SoQ==" spinCount="100000" sheet="1" objects="1" scenarios="1"/>
  <mergeCells count="10">
    <mergeCell ref="L3:L4"/>
    <mergeCell ref="M3:N4"/>
    <mergeCell ref="A5:A11"/>
    <mergeCell ref="A1:K1"/>
    <mergeCell ref="D2:F2"/>
    <mergeCell ref="D3:E3"/>
    <mergeCell ref="F3:F4"/>
    <mergeCell ref="G3:H3"/>
    <mergeCell ref="I3:I4"/>
    <mergeCell ref="J3:K3"/>
  </mergeCells>
  <phoneticPr fontId="1"/>
  <pageMargins left="0.68" right="0.43" top="1" bottom="1" header="0.51200000000000001" footer="0.5120000000000000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D14" sqref="D14:J14"/>
    </sheetView>
  </sheetViews>
  <sheetFormatPr defaultRowHeight="13.5"/>
  <sheetData>
    <row r="1" spans="1:11" ht="20.100000000000001" customHeight="1">
      <c r="A1" s="201" t="s">
        <v>126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20.100000000000001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20.10000000000000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79"/>
    </row>
    <row r="4" spans="1:11" ht="20.100000000000001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179"/>
    </row>
    <row r="5" spans="1:11" ht="20.100000000000001" customHeight="1">
      <c r="A5" s="3"/>
      <c r="B5" s="215" t="s">
        <v>112</v>
      </c>
      <c r="C5" s="230"/>
      <c r="D5" s="239"/>
      <c r="E5" s="240"/>
      <c r="F5" s="240"/>
      <c r="G5" s="240"/>
      <c r="H5" s="240"/>
      <c r="I5" s="240"/>
      <c r="J5" s="241"/>
      <c r="K5" s="3"/>
    </row>
    <row r="6" spans="1:11" ht="20.100000000000001" customHeight="1">
      <c r="A6" s="3"/>
      <c r="B6" s="219" t="s">
        <v>113</v>
      </c>
      <c r="C6" s="231"/>
      <c r="D6" s="242" t="s">
        <v>114</v>
      </c>
      <c r="E6" s="224"/>
      <c r="F6" s="224"/>
      <c r="G6" s="224"/>
      <c r="H6" s="224"/>
      <c r="I6" s="224"/>
      <c r="J6" s="225"/>
      <c r="K6" s="3"/>
    </row>
    <row r="7" spans="1:11" ht="20.100000000000001" customHeight="1">
      <c r="A7" s="3"/>
      <c r="B7" s="219" t="s">
        <v>115</v>
      </c>
      <c r="C7" s="231"/>
      <c r="D7" s="233" t="s">
        <v>116</v>
      </c>
      <c r="E7" s="233"/>
      <c r="F7" s="233"/>
      <c r="G7" s="233"/>
      <c r="H7" s="233"/>
      <c r="I7" s="233"/>
      <c r="J7" s="234"/>
      <c r="K7" s="3"/>
    </row>
    <row r="8" spans="1:11" ht="20.100000000000001" customHeight="1">
      <c r="A8" s="3"/>
      <c r="B8" s="219" t="s">
        <v>99</v>
      </c>
      <c r="C8" s="231"/>
      <c r="D8" s="187" t="s">
        <v>100</v>
      </c>
      <c r="E8" s="188"/>
      <c r="F8" s="231" t="s">
        <v>101</v>
      </c>
      <c r="G8" s="231"/>
      <c r="H8" s="221"/>
      <c r="I8" s="222"/>
      <c r="J8" s="223"/>
      <c r="K8" s="3"/>
    </row>
    <row r="9" spans="1:11" ht="20.100000000000001" customHeight="1">
      <c r="A9" s="3"/>
      <c r="B9" s="219" t="s">
        <v>102</v>
      </c>
      <c r="C9" s="231"/>
      <c r="D9" s="187" t="s">
        <v>103</v>
      </c>
      <c r="E9" s="189" t="s">
        <v>104</v>
      </c>
      <c r="F9" s="231" t="s">
        <v>101</v>
      </c>
      <c r="G9" s="231"/>
      <c r="H9" s="221"/>
      <c r="I9" s="222"/>
      <c r="J9" s="223"/>
      <c r="K9" s="3"/>
    </row>
    <row r="10" spans="1:11" ht="20.100000000000001" customHeight="1" thickBot="1">
      <c r="A10" s="3"/>
      <c r="B10" s="226" t="s">
        <v>105</v>
      </c>
      <c r="C10" s="235"/>
      <c r="D10" s="190" t="s">
        <v>106</v>
      </c>
      <c r="E10" s="195"/>
      <c r="F10" s="235" t="s">
        <v>101</v>
      </c>
      <c r="G10" s="235"/>
      <c r="H10" s="245"/>
      <c r="I10" s="246"/>
      <c r="J10" s="247"/>
      <c r="K10" s="3"/>
    </row>
    <row r="11" spans="1:11" ht="5.0999999999999996" customHeight="1" thickBo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0.100000000000001" customHeight="1">
      <c r="A12" s="3"/>
      <c r="B12" s="215" t="s">
        <v>112</v>
      </c>
      <c r="C12" s="230"/>
      <c r="D12" s="239"/>
      <c r="E12" s="240"/>
      <c r="F12" s="240"/>
      <c r="G12" s="240"/>
      <c r="H12" s="240"/>
      <c r="I12" s="240"/>
      <c r="J12" s="241"/>
      <c r="K12" s="3"/>
    </row>
    <row r="13" spans="1:11" ht="20.100000000000001" customHeight="1">
      <c r="A13" s="3"/>
      <c r="B13" s="219" t="s">
        <v>113</v>
      </c>
      <c r="C13" s="231"/>
      <c r="D13" s="242" t="s">
        <v>82</v>
      </c>
      <c r="E13" s="224"/>
      <c r="F13" s="224"/>
      <c r="G13" s="224"/>
      <c r="H13" s="224"/>
      <c r="I13" s="224"/>
      <c r="J13" s="225"/>
      <c r="K13" s="3"/>
    </row>
    <row r="14" spans="1:11" ht="20.100000000000001" customHeight="1">
      <c r="A14" s="3"/>
      <c r="B14" s="219" t="s">
        <v>115</v>
      </c>
      <c r="C14" s="231"/>
      <c r="D14" s="242" t="s">
        <v>84</v>
      </c>
      <c r="E14" s="224"/>
      <c r="F14" s="224"/>
      <c r="G14" s="224"/>
      <c r="H14" s="224"/>
      <c r="I14" s="224"/>
      <c r="J14" s="225"/>
      <c r="K14" s="3"/>
    </row>
    <row r="15" spans="1:11" ht="20.100000000000001" customHeight="1">
      <c r="A15" s="3"/>
      <c r="B15" s="219" t="s">
        <v>99</v>
      </c>
      <c r="C15" s="231"/>
      <c r="D15" s="187" t="s">
        <v>100</v>
      </c>
      <c r="E15" s="189"/>
      <c r="F15" s="231" t="s">
        <v>101</v>
      </c>
      <c r="G15" s="231"/>
      <c r="H15" s="221"/>
      <c r="I15" s="222"/>
      <c r="J15" s="223"/>
      <c r="K15" s="3"/>
    </row>
    <row r="16" spans="1:11" ht="20.100000000000001" customHeight="1">
      <c r="A16" s="3"/>
      <c r="B16" s="219" t="s">
        <v>102</v>
      </c>
      <c r="C16" s="231"/>
      <c r="D16" s="187" t="s">
        <v>103</v>
      </c>
      <c r="E16" s="189" t="s">
        <v>104</v>
      </c>
      <c r="F16" s="231" t="s">
        <v>101</v>
      </c>
      <c r="G16" s="231"/>
      <c r="H16" s="221"/>
      <c r="I16" s="222"/>
      <c r="J16" s="223"/>
      <c r="K16" s="3"/>
    </row>
    <row r="17" spans="1:11" ht="20.100000000000001" customHeight="1" thickBot="1">
      <c r="A17" s="3"/>
      <c r="B17" s="226" t="s">
        <v>105</v>
      </c>
      <c r="C17" s="235"/>
      <c r="D17" s="190" t="s">
        <v>106</v>
      </c>
      <c r="E17" s="195"/>
      <c r="F17" s="235" t="s">
        <v>101</v>
      </c>
      <c r="G17" s="235"/>
      <c r="H17" s="245"/>
      <c r="I17" s="246"/>
      <c r="J17" s="247"/>
      <c r="K17" s="3"/>
    </row>
    <row r="18" spans="1:11" ht="5.0999999999999996" customHeight="1" thickBo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20.100000000000001" customHeight="1">
      <c r="A19" s="3"/>
      <c r="B19" s="215" t="s">
        <v>112</v>
      </c>
      <c r="C19" s="230"/>
      <c r="D19" s="239"/>
      <c r="E19" s="240"/>
      <c r="F19" s="240"/>
      <c r="G19" s="240"/>
      <c r="H19" s="240"/>
      <c r="I19" s="240"/>
      <c r="J19" s="241"/>
      <c r="K19" s="3"/>
    </row>
    <row r="20" spans="1:11" ht="20.100000000000001" customHeight="1">
      <c r="A20" s="3"/>
      <c r="B20" s="219" t="s">
        <v>113</v>
      </c>
      <c r="C20" s="231"/>
      <c r="D20" s="248" t="s">
        <v>82</v>
      </c>
      <c r="E20" s="249"/>
      <c r="F20" s="249"/>
      <c r="G20" s="249"/>
      <c r="H20" s="249"/>
      <c r="I20" s="249"/>
      <c r="J20" s="250"/>
      <c r="K20" s="3"/>
    </row>
    <row r="21" spans="1:11" ht="20.100000000000001" customHeight="1">
      <c r="A21" s="3"/>
      <c r="B21" s="219" t="s">
        <v>115</v>
      </c>
      <c r="C21" s="231"/>
      <c r="D21" s="248" t="s">
        <v>84</v>
      </c>
      <c r="E21" s="249"/>
      <c r="F21" s="249"/>
      <c r="G21" s="249"/>
      <c r="H21" s="249"/>
      <c r="I21" s="249"/>
      <c r="J21" s="250"/>
      <c r="K21" s="3"/>
    </row>
    <row r="22" spans="1:11" ht="20.100000000000001" customHeight="1">
      <c r="A22" s="3"/>
      <c r="B22" s="219" t="s">
        <v>99</v>
      </c>
      <c r="C22" s="231"/>
      <c r="D22" s="187" t="s">
        <v>100</v>
      </c>
      <c r="E22" s="189"/>
      <c r="F22" s="231" t="s">
        <v>101</v>
      </c>
      <c r="G22" s="231"/>
      <c r="H22" s="221"/>
      <c r="I22" s="222"/>
      <c r="J22" s="223"/>
      <c r="K22" s="3"/>
    </row>
    <row r="23" spans="1:11" ht="20.100000000000001" customHeight="1">
      <c r="A23" s="3"/>
      <c r="B23" s="219" t="s">
        <v>102</v>
      </c>
      <c r="C23" s="231"/>
      <c r="D23" s="187" t="s">
        <v>103</v>
      </c>
      <c r="E23" s="189" t="s">
        <v>104</v>
      </c>
      <c r="F23" s="231" t="s">
        <v>101</v>
      </c>
      <c r="G23" s="231"/>
      <c r="H23" s="221"/>
      <c r="I23" s="222"/>
      <c r="J23" s="223"/>
      <c r="K23" s="3"/>
    </row>
    <row r="24" spans="1:11" ht="20.100000000000001" customHeight="1" thickBot="1">
      <c r="A24" s="3"/>
      <c r="B24" s="226" t="s">
        <v>105</v>
      </c>
      <c r="C24" s="235"/>
      <c r="D24" s="190" t="s">
        <v>106</v>
      </c>
      <c r="E24" s="195"/>
      <c r="F24" s="235" t="s">
        <v>101</v>
      </c>
      <c r="G24" s="235"/>
      <c r="H24" s="245"/>
      <c r="I24" s="246"/>
      <c r="J24" s="247"/>
      <c r="K24" s="3"/>
    </row>
    <row r="25" spans="1:11" ht="5.0999999999999996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20.100000000000001" customHeight="1">
      <c r="A26" s="3"/>
      <c r="B26" s="215" t="s">
        <v>112</v>
      </c>
      <c r="C26" s="230"/>
      <c r="D26" s="239"/>
      <c r="E26" s="240"/>
      <c r="F26" s="240"/>
      <c r="G26" s="240"/>
      <c r="H26" s="240"/>
      <c r="I26" s="240"/>
      <c r="J26" s="241"/>
      <c r="K26" s="3"/>
    </row>
    <row r="27" spans="1:11" ht="20.100000000000001" customHeight="1">
      <c r="A27" s="3"/>
      <c r="B27" s="219" t="s">
        <v>113</v>
      </c>
      <c r="C27" s="231"/>
      <c r="D27" s="242" t="s">
        <v>82</v>
      </c>
      <c r="E27" s="224"/>
      <c r="F27" s="224"/>
      <c r="G27" s="224"/>
      <c r="H27" s="224"/>
      <c r="I27" s="224"/>
      <c r="J27" s="225"/>
      <c r="K27" s="3"/>
    </row>
    <row r="28" spans="1:11" ht="20.100000000000001" customHeight="1">
      <c r="A28" s="3"/>
      <c r="B28" s="219" t="s">
        <v>115</v>
      </c>
      <c r="C28" s="231"/>
      <c r="D28" s="242" t="s">
        <v>84</v>
      </c>
      <c r="E28" s="224"/>
      <c r="F28" s="224"/>
      <c r="G28" s="224"/>
      <c r="H28" s="224"/>
      <c r="I28" s="224"/>
      <c r="J28" s="225"/>
      <c r="K28" s="3"/>
    </row>
    <row r="29" spans="1:11" ht="20.100000000000001" customHeight="1">
      <c r="A29" s="3"/>
      <c r="B29" s="219" t="s">
        <v>99</v>
      </c>
      <c r="C29" s="231"/>
      <c r="D29" s="187" t="s">
        <v>100</v>
      </c>
      <c r="E29" s="189"/>
      <c r="F29" s="231" t="s">
        <v>101</v>
      </c>
      <c r="G29" s="231"/>
      <c r="H29" s="221"/>
      <c r="I29" s="222"/>
      <c r="J29" s="223"/>
      <c r="K29" s="3"/>
    </row>
    <row r="30" spans="1:11" ht="20.100000000000001" customHeight="1">
      <c r="A30" s="3"/>
      <c r="B30" s="219" t="s">
        <v>102</v>
      </c>
      <c r="C30" s="231"/>
      <c r="D30" s="187" t="s">
        <v>103</v>
      </c>
      <c r="E30" s="189" t="s">
        <v>104</v>
      </c>
      <c r="F30" s="231" t="s">
        <v>101</v>
      </c>
      <c r="G30" s="231"/>
      <c r="H30" s="221"/>
      <c r="I30" s="222"/>
      <c r="J30" s="223"/>
      <c r="K30" s="3"/>
    </row>
    <row r="31" spans="1:11" ht="20.100000000000001" customHeight="1" thickBot="1">
      <c r="A31" s="3"/>
      <c r="B31" s="226" t="s">
        <v>105</v>
      </c>
      <c r="C31" s="235"/>
      <c r="D31" s="190" t="s">
        <v>106</v>
      </c>
      <c r="E31" s="195"/>
      <c r="F31" s="235" t="s">
        <v>101</v>
      </c>
      <c r="G31" s="235"/>
      <c r="H31" s="245"/>
      <c r="I31" s="246"/>
      <c r="J31" s="247"/>
      <c r="K31" s="3"/>
    </row>
    <row r="32" spans="1:11" ht="5.0999999999999996" customHeight="1" thickBo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20.100000000000001" customHeight="1">
      <c r="A33" s="3"/>
      <c r="B33" s="215" t="s">
        <v>112</v>
      </c>
      <c r="C33" s="230"/>
      <c r="D33" s="239"/>
      <c r="E33" s="240"/>
      <c r="F33" s="240"/>
      <c r="G33" s="240"/>
      <c r="H33" s="240"/>
      <c r="I33" s="240"/>
      <c r="J33" s="241"/>
      <c r="K33" s="3"/>
    </row>
    <row r="34" spans="1:11" ht="20.100000000000001" customHeight="1">
      <c r="A34" s="3"/>
      <c r="B34" s="219" t="s">
        <v>113</v>
      </c>
      <c r="C34" s="231"/>
      <c r="D34" s="248" t="s">
        <v>82</v>
      </c>
      <c r="E34" s="249"/>
      <c r="F34" s="249"/>
      <c r="G34" s="249"/>
      <c r="H34" s="249"/>
      <c r="I34" s="249"/>
      <c r="J34" s="250"/>
      <c r="K34" s="3"/>
    </row>
    <row r="35" spans="1:11" ht="20.100000000000001" customHeight="1">
      <c r="A35" s="3"/>
      <c r="B35" s="219" t="s">
        <v>115</v>
      </c>
      <c r="C35" s="231"/>
      <c r="D35" s="248" t="s">
        <v>84</v>
      </c>
      <c r="E35" s="249"/>
      <c r="F35" s="249"/>
      <c r="G35" s="249"/>
      <c r="H35" s="249"/>
      <c r="I35" s="249"/>
      <c r="J35" s="250"/>
      <c r="K35" s="3"/>
    </row>
    <row r="36" spans="1:11" ht="20.100000000000001" customHeight="1">
      <c r="A36" s="3"/>
      <c r="B36" s="219" t="s">
        <v>99</v>
      </c>
      <c r="C36" s="231"/>
      <c r="D36" s="187" t="s">
        <v>100</v>
      </c>
      <c r="E36" s="189"/>
      <c r="F36" s="231" t="s">
        <v>101</v>
      </c>
      <c r="G36" s="231"/>
      <c r="H36" s="221"/>
      <c r="I36" s="222"/>
      <c r="J36" s="223"/>
      <c r="K36" s="3"/>
    </row>
    <row r="37" spans="1:11" ht="20.100000000000001" customHeight="1">
      <c r="A37" s="3"/>
      <c r="B37" s="219" t="s">
        <v>102</v>
      </c>
      <c r="C37" s="231"/>
      <c r="D37" s="187" t="s">
        <v>103</v>
      </c>
      <c r="E37" s="189" t="s">
        <v>104</v>
      </c>
      <c r="F37" s="231" t="s">
        <v>101</v>
      </c>
      <c r="G37" s="231"/>
      <c r="H37" s="221"/>
      <c r="I37" s="222"/>
      <c r="J37" s="223"/>
      <c r="K37" s="3"/>
    </row>
    <row r="38" spans="1:11" ht="20.100000000000001" customHeight="1" thickBot="1">
      <c r="A38" s="3"/>
      <c r="B38" s="226" t="s">
        <v>105</v>
      </c>
      <c r="C38" s="235"/>
      <c r="D38" s="190" t="s">
        <v>106</v>
      </c>
      <c r="E38" s="195"/>
      <c r="F38" s="235" t="s">
        <v>101</v>
      </c>
      <c r="G38" s="235"/>
      <c r="H38" s="245"/>
      <c r="I38" s="246"/>
      <c r="J38" s="247"/>
      <c r="K38" s="3"/>
    </row>
    <row r="39" spans="1:11" ht="20.100000000000001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3.5" customHeight="1">
      <c r="A40" s="192" t="s">
        <v>117</v>
      </c>
      <c r="B40" s="192"/>
      <c r="C40" s="192"/>
      <c r="D40" s="192"/>
      <c r="E40" s="192"/>
      <c r="F40" s="192"/>
      <c r="G40" s="192"/>
      <c r="H40" s="192"/>
      <c r="I40" s="192"/>
      <c r="J40" s="193"/>
      <c r="K40" s="3"/>
    </row>
    <row r="41" spans="1:11" ht="13.5" customHeight="1">
      <c r="A41" s="194" t="s">
        <v>109</v>
      </c>
      <c r="B41" s="194"/>
      <c r="C41" s="194"/>
      <c r="D41" s="194"/>
      <c r="E41" s="194"/>
      <c r="F41" s="194"/>
      <c r="G41" s="194"/>
      <c r="H41" s="194"/>
      <c r="I41" s="194"/>
      <c r="J41" s="193"/>
      <c r="K41" s="3"/>
    </row>
    <row r="42" spans="1:11" ht="13.5" customHeight="1">
      <c r="A42" s="192" t="s">
        <v>110</v>
      </c>
      <c r="B42" s="192"/>
      <c r="C42" s="192"/>
      <c r="D42" s="192"/>
      <c r="E42" s="192"/>
      <c r="F42" s="192"/>
      <c r="G42" s="192"/>
      <c r="H42" s="192"/>
      <c r="I42" s="192"/>
      <c r="J42" s="193"/>
      <c r="K42" s="3"/>
    </row>
    <row r="43" spans="1:11" ht="13.5" customHeight="1">
      <c r="A43" s="192" t="s">
        <v>111</v>
      </c>
      <c r="B43" s="192"/>
      <c r="C43" s="192"/>
      <c r="D43" s="192"/>
      <c r="E43" s="192"/>
      <c r="F43" s="192"/>
      <c r="G43" s="192"/>
      <c r="H43" s="192"/>
      <c r="I43" s="192"/>
      <c r="J43" s="193"/>
      <c r="K43" s="3"/>
    </row>
    <row r="44" spans="1:11" ht="20.100000000000001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</sheetData>
  <sheetProtection algorithmName="SHA-512" hashValue="8vx02Gfkw7oIAYuDKMIy+FzJBkshcTMU58W96COupetKnI7q/EEkYr1mXC1gEpnfhVwmvenAewQXe+qF53PSLA==" saltValue="dV7Rq1FSqeYQVpe/q7FG8Q==" spinCount="100000" sheet="1" objects="1" scenarios="1"/>
  <mergeCells count="76">
    <mergeCell ref="B38:C38"/>
    <mergeCell ref="F38:G38"/>
    <mergeCell ref="H38:J38"/>
    <mergeCell ref="B35:C35"/>
    <mergeCell ref="D35:J35"/>
    <mergeCell ref="B36:C36"/>
    <mergeCell ref="F36:G36"/>
    <mergeCell ref="H36:J36"/>
    <mergeCell ref="B37:C37"/>
    <mergeCell ref="F37:G37"/>
    <mergeCell ref="H37:J37"/>
    <mergeCell ref="B34:C34"/>
    <mergeCell ref="D34:J34"/>
    <mergeCell ref="B28:C28"/>
    <mergeCell ref="D28:J28"/>
    <mergeCell ref="B29:C29"/>
    <mergeCell ref="F29:G29"/>
    <mergeCell ref="H29:J29"/>
    <mergeCell ref="B30:C30"/>
    <mergeCell ref="F30:G30"/>
    <mergeCell ref="H30:J30"/>
    <mergeCell ref="B31:C31"/>
    <mergeCell ref="F31:G31"/>
    <mergeCell ref="H31:J31"/>
    <mergeCell ref="B33:C33"/>
    <mergeCell ref="D33:J33"/>
    <mergeCell ref="B27:C27"/>
    <mergeCell ref="D27:J27"/>
    <mergeCell ref="B21:C21"/>
    <mergeCell ref="D21:J21"/>
    <mergeCell ref="B22:C22"/>
    <mergeCell ref="F22:G22"/>
    <mergeCell ref="H22:J22"/>
    <mergeCell ref="B23:C23"/>
    <mergeCell ref="F23:G23"/>
    <mergeCell ref="H23:J23"/>
    <mergeCell ref="B24:C24"/>
    <mergeCell ref="F24:G24"/>
    <mergeCell ref="H24:J24"/>
    <mergeCell ref="B26:C26"/>
    <mergeCell ref="D26:J26"/>
    <mergeCell ref="B20:C20"/>
    <mergeCell ref="D20:J20"/>
    <mergeCell ref="B14:C14"/>
    <mergeCell ref="D14:J14"/>
    <mergeCell ref="B15:C15"/>
    <mergeCell ref="F15:G15"/>
    <mergeCell ref="H15:J15"/>
    <mergeCell ref="B16:C16"/>
    <mergeCell ref="F16:G16"/>
    <mergeCell ref="H16:J16"/>
    <mergeCell ref="B17:C17"/>
    <mergeCell ref="F17:G17"/>
    <mergeCell ref="H17:J17"/>
    <mergeCell ref="B19:C19"/>
    <mergeCell ref="D19:J19"/>
    <mergeCell ref="B13:C13"/>
    <mergeCell ref="D13:J13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2:C12"/>
    <mergeCell ref="D12:J12"/>
    <mergeCell ref="B7:C7"/>
    <mergeCell ref="D7:J7"/>
    <mergeCell ref="A1:K2"/>
    <mergeCell ref="B5:C5"/>
    <mergeCell ref="D5:J5"/>
    <mergeCell ref="B6:C6"/>
    <mergeCell ref="D6:J6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Normal="100" workbookViewId="0">
      <selection activeCell="J16" sqref="J16"/>
    </sheetView>
  </sheetViews>
  <sheetFormatPr defaultRowHeight="13.5"/>
  <sheetData>
    <row r="1" spans="1:11" ht="20.100000000000001" customHeight="1">
      <c r="A1" s="201" t="s">
        <v>127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</row>
    <row r="2" spans="1:11" ht="20.100000000000001" customHeight="1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20.10000000000000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79"/>
    </row>
    <row r="4" spans="1:11" ht="20.100000000000001" customHeight="1">
      <c r="A4" s="202" t="s">
        <v>76</v>
      </c>
      <c r="B4" s="202"/>
      <c r="C4" s="202"/>
      <c r="D4" s="202"/>
      <c r="E4" s="202"/>
      <c r="F4" s="3"/>
      <c r="G4" s="3"/>
      <c r="H4" s="3"/>
      <c r="I4" s="3"/>
      <c r="J4" s="3"/>
      <c r="K4" s="3"/>
    </row>
    <row r="5" spans="1:11" ht="20.100000000000001" customHeight="1" thickBot="1">
      <c r="A5" s="202" t="s">
        <v>77</v>
      </c>
      <c r="B5" s="202"/>
      <c r="C5" s="202"/>
      <c r="D5" s="202"/>
      <c r="E5" s="202"/>
      <c r="F5" s="3"/>
      <c r="G5" s="3"/>
      <c r="H5" s="3"/>
      <c r="I5" s="3"/>
      <c r="J5" s="3"/>
      <c r="K5" s="3"/>
    </row>
    <row r="6" spans="1:11" ht="20.100000000000001" customHeight="1" thickBot="1">
      <c r="A6" s="3"/>
      <c r="B6" s="3"/>
      <c r="C6" s="3"/>
      <c r="D6" s="3"/>
      <c r="E6" s="3"/>
      <c r="F6" s="3"/>
      <c r="G6" s="3"/>
      <c r="H6" s="3"/>
      <c r="I6" s="203" t="s">
        <v>78</v>
      </c>
      <c r="J6" s="204"/>
      <c r="K6" s="205"/>
    </row>
    <row r="7" spans="1:11" ht="20.10000000000000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0.100000000000001" customHeight="1" thickBo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0.100000000000001" customHeight="1" thickBot="1">
      <c r="A9" s="3"/>
      <c r="B9" s="3"/>
      <c r="C9" s="3"/>
      <c r="D9" s="3"/>
      <c r="E9" s="3"/>
      <c r="F9" s="3"/>
      <c r="G9" s="180" t="s">
        <v>79</v>
      </c>
      <c r="H9" s="181"/>
      <c r="I9" s="181"/>
      <c r="J9" s="181"/>
      <c r="K9" s="181"/>
    </row>
    <row r="10" spans="1:11" ht="20.100000000000001" customHeight="1">
      <c r="A10" s="3"/>
      <c r="B10" s="3"/>
      <c r="C10" s="3"/>
      <c r="D10" s="3"/>
      <c r="E10" s="3"/>
      <c r="F10" s="3"/>
      <c r="G10" s="182" t="s">
        <v>80</v>
      </c>
      <c r="H10" s="206"/>
      <c r="I10" s="207"/>
      <c r="J10" s="207"/>
      <c r="K10" s="208"/>
    </row>
    <row r="11" spans="1:11" ht="20.100000000000001" customHeight="1">
      <c r="A11" s="3"/>
      <c r="B11" s="3"/>
      <c r="C11" s="3"/>
      <c r="D11" s="3"/>
      <c r="E11" s="3"/>
      <c r="F11" s="3"/>
      <c r="G11" s="183" t="s">
        <v>81</v>
      </c>
      <c r="H11" s="198" t="s">
        <v>82</v>
      </c>
      <c r="I11" s="199"/>
      <c r="J11" s="199"/>
      <c r="K11" s="200"/>
    </row>
    <row r="12" spans="1:11" ht="20.100000000000001" customHeight="1">
      <c r="A12" s="3"/>
      <c r="B12" s="3"/>
      <c r="C12" s="3"/>
      <c r="D12" s="3"/>
      <c r="E12" s="3"/>
      <c r="F12" s="3"/>
      <c r="G12" s="184"/>
      <c r="H12" s="209"/>
      <c r="I12" s="210"/>
      <c r="J12" s="210"/>
      <c r="K12" s="211"/>
    </row>
    <row r="13" spans="1:11" ht="20.100000000000001" customHeight="1" thickBot="1">
      <c r="A13" s="3"/>
      <c r="B13" s="3"/>
      <c r="C13" s="3"/>
      <c r="D13" s="3"/>
      <c r="E13" s="3"/>
      <c r="F13" s="3"/>
      <c r="G13" s="185" t="s">
        <v>83</v>
      </c>
      <c r="H13" s="212" t="s">
        <v>84</v>
      </c>
      <c r="I13" s="213"/>
      <c r="J13" s="213"/>
      <c r="K13" s="214"/>
    </row>
    <row r="14" spans="1:11" ht="20.100000000000001" customHeight="1">
      <c r="A14" s="3"/>
      <c r="B14" s="3"/>
      <c r="C14" s="3"/>
      <c r="D14" s="3"/>
      <c r="E14" s="3"/>
      <c r="F14" s="3"/>
      <c r="G14" s="196"/>
      <c r="H14" s="253"/>
      <c r="I14" s="253"/>
      <c r="J14" s="253"/>
      <c r="K14" s="253"/>
    </row>
    <row r="15" spans="1:11" ht="20.10000000000000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20.100000000000001" customHeight="1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20.100000000000001" customHeight="1">
      <c r="A17" s="3"/>
      <c r="B17" s="215" t="s">
        <v>85</v>
      </c>
      <c r="C17" s="230"/>
      <c r="D17" s="217"/>
      <c r="E17" s="217"/>
      <c r="F17" s="217"/>
      <c r="G17" s="217"/>
      <c r="H17" s="217"/>
      <c r="I17" s="217"/>
      <c r="J17" s="218"/>
      <c r="K17" s="3"/>
    </row>
    <row r="18" spans="1:11" ht="20.100000000000001" customHeight="1" thickBot="1">
      <c r="A18" s="3"/>
      <c r="B18" s="251" t="s">
        <v>86</v>
      </c>
      <c r="C18" s="252"/>
      <c r="D18" s="246"/>
      <c r="E18" s="246"/>
      <c r="F18" s="246"/>
      <c r="G18" s="246"/>
      <c r="H18" s="246"/>
      <c r="I18" s="246"/>
      <c r="J18" s="247"/>
      <c r="K18" s="3"/>
    </row>
    <row r="19" spans="1:11" ht="5.0999999999999996" customHeight="1" thickBot="1">
      <c r="A19" s="3"/>
      <c r="B19" s="186"/>
      <c r="C19" s="186"/>
      <c r="D19" s="186"/>
      <c r="E19" s="186"/>
      <c r="F19" s="186"/>
      <c r="G19" s="186"/>
      <c r="H19" s="186"/>
      <c r="I19" s="186"/>
      <c r="J19" s="186"/>
      <c r="K19" s="3"/>
    </row>
    <row r="20" spans="1:11" ht="20.100000000000001" customHeight="1">
      <c r="A20" s="3"/>
      <c r="B20" s="215" t="s">
        <v>118</v>
      </c>
      <c r="C20" s="230"/>
      <c r="D20" s="217"/>
      <c r="E20" s="217"/>
      <c r="F20" s="217"/>
      <c r="G20" s="217"/>
      <c r="H20" s="217"/>
      <c r="I20" s="217"/>
      <c r="J20" s="218"/>
      <c r="K20" s="3"/>
    </row>
    <row r="21" spans="1:11" ht="20.100000000000001" customHeight="1">
      <c r="A21" s="3"/>
      <c r="B21" s="219" t="s">
        <v>119</v>
      </c>
      <c r="C21" s="231"/>
      <c r="D21" s="248" t="s">
        <v>82</v>
      </c>
      <c r="E21" s="249"/>
      <c r="F21" s="249"/>
      <c r="G21" s="249"/>
      <c r="H21" s="249"/>
      <c r="I21" s="249"/>
      <c r="J21" s="250"/>
      <c r="K21" s="3"/>
    </row>
    <row r="22" spans="1:11" ht="20.100000000000001" customHeight="1">
      <c r="A22" s="3"/>
      <c r="B22" s="243" t="s">
        <v>120</v>
      </c>
      <c r="C22" s="244"/>
      <c r="D22" s="254" t="s">
        <v>84</v>
      </c>
      <c r="E22" s="254"/>
      <c r="F22" s="254"/>
      <c r="G22" s="254"/>
      <c r="H22" s="254"/>
      <c r="I22" s="254"/>
      <c r="J22" s="255"/>
      <c r="K22" s="3"/>
    </row>
    <row r="23" spans="1:11" ht="20.100000000000001" customHeight="1">
      <c r="A23" s="3"/>
      <c r="B23" s="243" t="s">
        <v>97</v>
      </c>
      <c r="C23" s="244"/>
      <c r="D23" s="233" t="s">
        <v>121</v>
      </c>
      <c r="E23" s="233"/>
      <c r="F23" s="233"/>
      <c r="G23" s="233"/>
      <c r="H23" s="233"/>
      <c r="I23" s="233"/>
      <c r="J23" s="234"/>
      <c r="K23" s="3"/>
    </row>
    <row r="24" spans="1:11" ht="20.100000000000001" customHeight="1">
      <c r="A24" s="3"/>
      <c r="B24" s="243" t="s">
        <v>122</v>
      </c>
      <c r="C24" s="244"/>
      <c r="D24" s="222"/>
      <c r="E24" s="222"/>
      <c r="F24" s="222"/>
      <c r="G24" s="222"/>
      <c r="H24" s="222"/>
      <c r="I24" s="222"/>
      <c r="J24" s="223"/>
      <c r="K24" s="3"/>
    </row>
    <row r="25" spans="1:11" ht="20.100000000000001" customHeight="1" thickBot="1">
      <c r="A25" s="3"/>
      <c r="B25" s="226" t="s">
        <v>123</v>
      </c>
      <c r="C25" s="235"/>
      <c r="D25" s="246"/>
      <c r="E25" s="246"/>
      <c r="F25" s="246"/>
      <c r="G25" s="246"/>
      <c r="H25" s="246"/>
      <c r="I25" s="246"/>
      <c r="J25" s="247"/>
      <c r="K25" s="3"/>
    </row>
    <row r="26" spans="1:11" ht="5.0999999999999996" customHeight="1">
      <c r="A26" s="3"/>
      <c r="B26" s="186"/>
      <c r="C26" s="186"/>
      <c r="D26" s="186"/>
      <c r="E26" s="186"/>
      <c r="F26" s="186"/>
      <c r="G26" s="186"/>
      <c r="H26" s="186"/>
      <c r="I26" s="186"/>
      <c r="J26" s="186"/>
      <c r="K26" s="3"/>
    </row>
    <row r="27" spans="1:11" ht="20.100000000000001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3.5" customHeight="1">
      <c r="A28" s="192" t="s">
        <v>110</v>
      </c>
      <c r="B28" s="192"/>
      <c r="C28" s="192"/>
      <c r="D28" s="192"/>
      <c r="E28" s="192"/>
      <c r="F28" s="192"/>
      <c r="G28" s="192"/>
      <c r="H28" s="197"/>
      <c r="I28" s="197"/>
      <c r="J28" s="3"/>
      <c r="K28" s="3"/>
    </row>
    <row r="29" spans="1:11" ht="13.5" customHeight="1">
      <c r="A29" s="192" t="s">
        <v>111</v>
      </c>
      <c r="B29" s="192"/>
      <c r="C29" s="192"/>
      <c r="D29" s="192"/>
      <c r="E29" s="192"/>
      <c r="F29" s="192"/>
      <c r="G29" s="192"/>
      <c r="H29" s="197"/>
      <c r="I29" s="197"/>
      <c r="J29" s="3"/>
      <c r="K29" s="3"/>
    </row>
    <row r="30" spans="1:11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20.100000000000001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20.100000000000001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20.100000000000001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</sheetData>
  <sheetProtection algorithmName="SHA-512" hashValue="RKnUFNtBDfNr1CemY27Hxnl0PoOl3O4stgha4l2hq0Ez0XIZ3M76nLYKrybdZzZaJ0jqK2pEflGtFOv0BiVukQ==" saltValue="jQKi4BjikEacAvIn7cXV1w==" spinCount="100000" sheet="1" objects="1" scenarios="1"/>
  <mergeCells count="25">
    <mergeCell ref="B23:C23"/>
    <mergeCell ref="D23:J23"/>
    <mergeCell ref="B24:C24"/>
    <mergeCell ref="D24:J24"/>
    <mergeCell ref="B25:C25"/>
    <mergeCell ref="D25:J25"/>
    <mergeCell ref="B20:C20"/>
    <mergeCell ref="D20:J20"/>
    <mergeCell ref="B21:C21"/>
    <mergeCell ref="D21:J21"/>
    <mergeCell ref="B22:C22"/>
    <mergeCell ref="D22:J22"/>
    <mergeCell ref="B18:C18"/>
    <mergeCell ref="D18:J18"/>
    <mergeCell ref="A1:K2"/>
    <mergeCell ref="A4:E4"/>
    <mergeCell ref="A5:E5"/>
    <mergeCell ref="I6:K6"/>
    <mergeCell ref="H10:K10"/>
    <mergeCell ref="H11:K11"/>
    <mergeCell ref="H12:K12"/>
    <mergeCell ref="H13:K13"/>
    <mergeCell ref="H14:K14"/>
    <mergeCell ref="B17:C17"/>
    <mergeCell ref="D17:J17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104"/>
  <sheetViews>
    <sheetView topLeftCell="A4" zoomScaleNormal="100" zoomScalePageLayoutView="75" workbookViewId="0">
      <selection activeCell="P8" sqref="P8"/>
    </sheetView>
  </sheetViews>
  <sheetFormatPr defaultRowHeight="13.5"/>
  <cols>
    <col min="1" max="1" width="4.125" style="141" customWidth="1"/>
    <col min="2" max="3" width="3.875" style="141" customWidth="1"/>
    <col min="4" max="4" width="4.625" style="141" customWidth="1"/>
    <col min="5" max="5" width="4.625" style="142" customWidth="1"/>
    <col min="6" max="6" width="15.625" style="143" customWidth="1"/>
    <col min="7" max="8" width="9" style="141"/>
    <col min="9" max="10" width="10.625" style="141" customWidth="1"/>
    <col min="11" max="11" width="5.625" style="144" customWidth="1"/>
    <col min="12" max="12" width="11.625" style="145" customWidth="1"/>
    <col min="13" max="14" width="0" style="141" hidden="1" customWidth="1"/>
    <col min="15" max="15" width="9.625" style="144" customWidth="1"/>
    <col min="16" max="16" width="19.5" style="141" customWidth="1"/>
    <col min="17" max="17" width="9.375" style="144" customWidth="1"/>
    <col min="18" max="16384" width="9" style="141"/>
  </cols>
  <sheetData>
    <row r="1" spans="1:18" ht="14.25" hidden="1" customHeight="1"/>
    <row r="2" spans="1:18" ht="14.25" hidden="1" customHeight="1"/>
    <row r="3" spans="1:18" ht="14.25" hidden="1" customHeight="1"/>
    <row r="4" spans="1:18" ht="14.25" customHeight="1">
      <c r="B4" s="258" t="s">
        <v>53</v>
      </c>
      <c r="C4" s="259"/>
      <c r="D4" s="259"/>
      <c r="E4" s="260"/>
      <c r="F4" s="146" t="s">
        <v>54</v>
      </c>
      <c r="G4" s="147" t="s">
        <v>55</v>
      </c>
      <c r="H4" s="147" t="s">
        <v>56</v>
      </c>
      <c r="I4" s="147" t="s">
        <v>57</v>
      </c>
      <c r="J4" s="147" t="s">
        <v>58</v>
      </c>
      <c r="K4" s="147" t="s">
        <v>59</v>
      </c>
      <c r="L4" s="148" t="s">
        <v>60</v>
      </c>
      <c r="M4" s="149"/>
      <c r="N4" s="149"/>
      <c r="O4" s="147" t="s">
        <v>61</v>
      </c>
      <c r="P4" s="150" t="s">
        <v>62</v>
      </c>
      <c r="Q4" s="150" t="s">
        <v>63</v>
      </c>
    </row>
    <row r="5" spans="1:18" ht="14.25" hidden="1" customHeight="1">
      <c r="B5" s="151"/>
      <c r="C5" s="151"/>
      <c r="D5" s="151"/>
      <c r="E5" s="152"/>
      <c r="F5" s="153"/>
      <c r="G5" s="151"/>
      <c r="H5" s="151"/>
      <c r="I5" s="151"/>
      <c r="J5" s="151"/>
      <c r="K5" s="154"/>
      <c r="L5" s="155"/>
      <c r="O5" s="154"/>
      <c r="P5" s="151"/>
      <c r="Q5" s="154"/>
    </row>
    <row r="6" spans="1:18" ht="32.25" customHeight="1">
      <c r="A6" s="156"/>
      <c r="B6" s="261" t="s">
        <v>50</v>
      </c>
      <c r="C6" s="262"/>
      <c r="D6" s="262"/>
      <c r="E6" s="263"/>
      <c r="F6" s="177" t="s">
        <v>37</v>
      </c>
      <c r="G6" s="7" t="s">
        <v>11</v>
      </c>
      <c r="H6" s="7" t="s">
        <v>10</v>
      </c>
      <c r="I6" s="8" t="s">
        <v>9</v>
      </c>
      <c r="J6" s="8" t="s">
        <v>8</v>
      </c>
      <c r="K6" s="7" t="s">
        <v>6</v>
      </c>
      <c r="L6" s="110" t="s">
        <v>5</v>
      </c>
      <c r="M6" s="9"/>
      <c r="N6" s="9"/>
      <c r="O6" s="7" t="s">
        <v>3</v>
      </c>
      <c r="P6" s="98" t="s">
        <v>0</v>
      </c>
      <c r="Q6" s="98" t="s">
        <v>41</v>
      </c>
    </row>
    <row r="7" spans="1:18" ht="45.75" customHeight="1">
      <c r="A7" s="157"/>
      <c r="B7" s="100" t="s">
        <v>45</v>
      </c>
      <c r="C7" s="256" t="s">
        <v>38</v>
      </c>
      <c r="D7" s="257"/>
      <c r="E7" s="106" t="s">
        <v>49</v>
      </c>
      <c r="F7" s="108" t="s">
        <v>51</v>
      </c>
      <c r="G7" s="102" t="s">
        <v>1</v>
      </c>
      <c r="H7" s="103" t="s">
        <v>1</v>
      </c>
      <c r="I7" s="103" t="s">
        <v>7</v>
      </c>
      <c r="J7" s="103" t="s">
        <v>7</v>
      </c>
      <c r="K7" s="104" t="s">
        <v>33</v>
      </c>
      <c r="L7" s="111" t="s">
        <v>4</v>
      </c>
      <c r="M7" s="105"/>
      <c r="N7" s="105"/>
      <c r="O7" s="104" t="s">
        <v>2</v>
      </c>
      <c r="P7" s="101" t="s">
        <v>43</v>
      </c>
      <c r="Q7" s="101" t="s">
        <v>42</v>
      </c>
    </row>
    <row r="8" spans="1:18" ht="15" customHeight="1">
      <c r="A8" s="141">
        <f>SUM(R$8:R8)</f>
        <v>1</v>
      </c>
      <c r="B8" s="158" t="s">
        <v>44</v>
      </c>
      <c r="C8" s="159"/>
      <c r="D8" s="160"/>
      <c r="E8" s="161"/>
      <c r="F8" s="163"/>
      <c r="G8" s="164"/>
      <c r="H8" s="164"/>
      <c r="I8" s="164"/>
      <c r="J8" s="164"/>
      <c r="K8" s="165"/>
      <c r="L8" s="166"/>
      <c r="M8" s="164"/>
      <c r="N8" s="164"/>
      <c r="O8" s="167"/>
      <c r="P8" s="302" t="str">
        <f>HYPERLINK(クラブ登録!D17)</f>
        <v/>
      </c>
      <c r="Q8" s="165"/>
      <c r="R8" s="141">
        <v>1</v>
      </c>
    </row>
    <row r="9" spans="1:18" ht="15" customHeight="1">
      <c r="A9" s="141">
        <f>SUM(R$8:R9)</f>
        <v>2</v>
      </c>
      <c r="B9" s="158" t="s">
        <v>45</v>
      </c>
      <c r="C9" s="159"/>
      <c r="D9" s="160"/>
      <c r="E9" s="161"/>
      <c r="F9" s="163"/>
      <c r="G9" s="164"/>
      <c r="H9" s="164"/>
      <c r="I9" s="164"/>
      <c r="J9" s="164"/>
      <c r="K9" s="165"/>
      <c r="L9" s="166"/>
      <c r="M9" s="164"/>
      <c r="N9" s="164"/>
      <c r="O9" s="167"/>
      <c r="P9" s="164"/>
      <c r="Q9" s="165"/>
      <c r="R9" s="141">
        <v>1</v>
      </c>
    </row>
    <row r="10" spans="1:18" ht="15" customHeight="1">
      <c r="A10" s="141">
        <f>SUM(R$8:R10)</f>
        <v>3</v>
      </c>
      <c r="B10" s="158" t="s">
        <v>44</v>
      </c>
      <c r="C10" s="159"/>
      <c r="D10" s="160"/>
      <c r="E10" s="161"/>
      <c r="F10" s="168"/>
      <c r="G10" s="164"/>
      <c r="H10" s="164"/>
      <c r="I10" s="164"/>
      <c r="J10" s="164"/>
      <c r="K10" s="165"/>
      <c r="L10" s="166"/>
      <c r="M10" s="164"/>
      <c r="N10" s="164"/>
      <c r="O10" s="167"/>
      <c r="P10" s="164"/>
      <c r="Q10" s="169"/>
      <c r="R10" s="141">
        <v>1</v>
      </c>
    </row>
    <row r="11" spans="1:18" ht="15" customHeight="1">
      <c r="A11" s="141">
        <f>SUM(R$8:R11)</f>
        <v>4</v>
      </c>
      <c r="B11" s="158" t="s">
        <v>46</v>
      </c>
      <c r="C11" s="159"/>
      <c r="D11" s="160"/>
      <c r="E11" s="161"/>
      <c r="F11" s="168"/>
      <c r="G11" s="164"/>
      <c r="H11" s="164"/>
      <c r="I11" s="164"/>
      <c r="J11" s="164"/>
      <c r="K11" s="165"/>
      <c r="L11" s="166"/>
      <c r="M11" s="164"/>
      <c r="N11" s="164"/>
      <c r="O11" s="167"/>
      <c r="P11" s="164"/>
      <c r="Q11" s="165"/>
      <c r="R11" s="141">
        <v>1</v>
      </c>
    </row>
    <row r="12" spans="1:18" ht="15" customHeight="1">
      <c r="A12" s="141">
        <f>SUM(R$8:R12)</f>
        <v>5</v>
      </c>
      <c r="B12" s="158" t="s">
        <v>44</v>
      </c>
      <c r="C12" s="159"/>
      <c r="D12" s="160"/>
      <c r="E12" s="161"/>
      <c r="F12" s="168"/>
      <c r="G12" s="164"/>
      <c r="H12" s="164"/>
      <c r="I12" s="164"/>
      <c r="J12" s="164"/>
      <c r="K12" s="165"/>
      <c r="L12" s="166"/>
      <c r="M12" s="164"/>
      <c r="N12" s="164"/>
      <c r="O12" s="167"/>
      <c r="P12" s="164"/>
      <c r="Q12" s="165"/>
      <c r="R12" s="141">
        <v>1</v>
      </c>
    </row>
    <row r="13" spans="1:18" ht="15" customHeight="1">
      <c r="A13" s="141">
        <f>SUM(R$8:R13)</f>
        <v>6</v>
      </c>
      <c r="B13" s="158" t="s">
        <v>47</v>
      </c>
      <c r="C13" s="159"/>
      <c r="D13" s="160"/>
      <c r="E13" s="161"/>
      <c r="F13" s="168"/>
      <c r="G13" s="164"/>
      <c r="H13" s="164"/>
      <c r="I13" s="164"/>
      <c r="J13" s="164"/>
      <c r="K13" s="165"/>
      <c r="L13" s="166"/>
      <c r="M13" s="164"/>
      <c r="N13" s="164"/>
      <c r="O13" s="167"/>
      <c r="P13" s="164"/>
      <c r="Q13" s="165"/>
      <c r="R13" s="141">
        <v>1</v>
      </c>
    </row>
    <row r="14" spans="1:18" ht="15" customHeight="1">
      <c r="A14" s="141">
        <f>SUM(R$8:R14)</f>
        <v>7</v>
      </c>
      <c r="B14" s="158" t="s">
        <v>47</v>
      </c>
      <c r="C14" s="159"/>
      <c r="D14" s="160"/>
      <c r="E14" s="161"/>
      <c r="F14" s="168"/>
      <c r="G14" s="164"/>
      <c r="H14" s="164"/>
      <c r="I14" s="164"/>
      <c r="J14" s="164"/>
      <c r="K14" s="165"/>
      <c r="L14" s="166"/>
      <c r="M14" s="164"/>
      <c r="N14" s="164"/>
      <c r="O14" s="167"/>
      <c r="P14" s="164"/>
      <c r="Q14" s="165"/>
      <c r="R14" s="141">
        <v>1</v>
      </c>
    </row>
    <row r="15" spans="1:18" ht="15" customHeight="1">
      <c r="A15" s="141">
        <f>SUM(R$8:R15)</f>
        <v>8</v>
      </c>
      <c r="B15" s="158" t="s">
        <v>47</v>
      </c>
      <c r="C15" s="159"/>
      <c r="D15" s="160"/>
      <c r="E15" s="161"/>
      <c r="F15" s="168"/>
      <c r="G15" s="164"/>
      <c r="H15" s="164"/>
      <c r="I15" s="164"/>
      <c r="J15" s="164"/>
      <c r="K15" s="165"/>
      <c r="L15" s="166"/>
      <c r="M15" s="164"/>
      <c r="N15" s="164"/>
      <c r="O15" s="167"/>
      <c r="P15" s="164"/>
      <c r="Q15" s="165"/>
      <c r="R15" s="141">
        <v>1</v>
      </c>
    </row>
    <row r="16" spans="1:18" ht="15" customHeight="1">
      <c r="A16" s="141">
        <f>SUM(R$8:R16)</f>
        <v>9</v>
      </c>
      <c r="B16" s="158" t="s">
        <v>48</v>
      </c>
      <c r="C16" s="159"/>
      <c r="D16" s="160"/>
      <c r="E16" s="161"/>
      <c r="F16" s="168"/>
      <c r="G16" s="164"/>
      <c r="H16" s="164"/>
      <c r="I16" s="164"/>
      <c r="J16" s="164"/>
      <c r="K16" s="165"/>
      <c r="L16" s="166"/>
      <c r="M16" s="164"/>
      <c r="N16" s="164"/>
      <c r="O16" s="170"/>
      <c r="P16" s="164"/>
      <c r="Q16" s="165"/>
      <c r="R16" s="141">
        <v>1</v>
      </c>
    </row>
    <row r="17" spans="1:18" ht="15" customHeight="1">
      <c r="A17" s="141">
        <f>SUM(R$8:R17)</f>
        <v>10</v>
      </c>
      <c r="B17" s="158" t="s">
        <v>48</v>
      </c>
      <c r="C17" s="159"/>
      <c r="D17" s="160"/>
      <c r="E17" s="161"/>
      <c r="F17" s="168"/>
      <c r="G17" s="164"/>
      <c r="H17" s="164"/>
      <c r="I17" s="164"/>
      <c r="J17" s="164"/>
      <c r="K17" s="165"/>
      <c r="L17" s="166"/>
      <c r="M17" s="164"/>
      <c r="N17" s="164"/>
      <c r="O17" s="170"/>
      <c r="P17" s="164"/>
      <c r="Q17" s="165"/>
      <c r="R17" s="141">
        <v>1</v>
      </c>
    </row>
    <row r="18" spans="1:18" ht="15" customHeight="1">
      <c r="A18" s="141">
        <f>SUM(R$8:R18)</f>
        <v>11</v>
      </c>
      <c r="B18" s="158" t="s">
        <v>48</v>
      </c>
      <c r="C18" s="159"/>
      <c r="D18" s="160"/>
      <c r="E18" s="161"/>
      <c r="F18" s="168"/>
      <c r="G18" s="164"/>
      <c r="H18" s="164"/>
      <c r="I18" s="164"/>
      <c r="J18" s="164"/>
      <c r="K18" s="165"/>
      <c r="L18" s="166"/>
      <c r="M18" s="164"/>
      <c r="N18" s="164"/>
      <c r="O18" s="170"/>
      <c r="P18" s="164"/>
      <c r="Q18" s="165"/>
      <c r="R18" s="141">
        <v>1</v>
      </c>
    </row>
    <row r="19" spans="1:18" ht="15" customHeight="1">
      <c r="A19" s="141">
        <f>SUM(R$8:R19)</f>
        <v>12</v>
      </c>
      <c r="B19" s="158" t="s">
        <v>48</v>
      </c>
      <c r="C19" s="159"/>
      <c r="D19" s="160"/>
      <c r="E19" s="161"/>
      <c r="F19" s="168"/>
      <c r="G19" s="164"/>
      <c r="H19" s="164"/>
      <c r="I19" s="164"/>
      <c r="J19" s="164"/>
      <c r="K19" s="165"/>
      <c r="L19" s="166"/>
      <c r="M19" s="164"/>
      <c r="N19" s="164"/>
      <c r="O19" s="170"/>
      <c r="P19" s="164"/>
      <c r="Q19" s="165"/>
      <c r="R19" s="141">
        <v>1</v>
      </c>
    </row>
    <row r="20" spans="1:18" ht="15" customHeight="1">
      <c r="A20" s="141">
        <f>SUM(R$8:R20)</f>
        <v>13</v>
      </c>
      <c r="B20" s="158" t="s">
        <v>48</v>
      </c>
      <c r="C20" s="159"/>
      <c r="D20" s="160"/>
      <c r="E20" s="161"/>
      <c r="F20" s="168"/>
      <c r="G20" s="164"/>
      <c r="H20" s="164"/>
      <c r="I20" s="164"/>
      <c r="J20" s="164"/>
      <c r="K20" s="165"/>
      <c r="L20" s="166"/>
      <c r="M20" s="164"/>
      <c r="N20" s="164"/>
      <c r="O20" s="170"/>
      <c r="P20" s="164"/>
      <c r="Q20" s="165"/>
      <c r="R20" s="141">
        <v>1</v>
      </c>
    </row>
    <row r="21" spans="1:18" ht="15" customHeight="1">
      <c r="A21" s="141">
        <f>SUM(R$8:R21)</f>
        <v>14</v>
      </c>
      <c r="B21" s="158" t="s">
        <v>48</v>
      </c>
      <c r="C21" s="159"/>
      <c r="D21" s="160"/>
      <c r="E21" s="161"/>
      <c r="F21" s="168"/>
      <c r="G21" s="164"/>
      <c r="H21" s="164"/>
      <c r="I21" s="164"/>
      <c r="J21" s="164"/>
      <c r="K21" s="165"/>
      <c r="L21" s="166"/>
      <c r="M21" s="164"/>
      <c r="N21" s="164"/>
      <c r="O21" s="170"/>
      <c r="P21" s="164"/>
      <c r="Q21" s="165"/>
      <c r="R21" s="141">
        <v>1</v>
      </c>
    </row>
    <row r="22" spans="1:18" ht="15" customHeight="1">
      <c r="A22" s="141">
        <f>SUM(R$8:R22)</f>
        <v>15</v>
      </c>
      <c r="B22" s="158" t="s">
        <v>48</v>
      </c>
      <c r="C22" s="159"/>
      <c r="D22" s="160"/>
      <c r="E22" s="161"/>
      <c r="F22" s="168"/>
      <c r="G22" s="164"/>
      <c r="H22" s="164"/>
      <c r="I22" s="164"/>
      <c r="J22" s="164"/>
      <c r="K22" s="165"/>
      <c r="L22" s="166"/>
      <c r="M22" s="164"/>
      <c r="N22" s="164"/>
      <c r="O22" s="170"/>
      <c r="P22" s="164"/>
      <c r="Q22" s="165"/>
      <c r="R22" s="141">
        <v>1</v>
      </c>
    </row>
    <row r="23" spans="1:18" ht="15" customHeight="1">
      <c r="A23" s="141">
        <f>SUM(R$8:R23)</f>
        <v>16</v>
      </c>
      <c r="B23" s="158" t="s">
        <v>48</v>
      </c>
      <c r="C23" s="159"/>
      <c r="D23" s="160"/>
      <c r="E23" s="161"/>
      <c r="F23" s="168"/>
      <c r="G23" s="164"/>
      <c r="H23" s="164"/>
      <c r="I23" s="164"/>
      <c r="J23" s="164"/>
      <c r="K23" s="165"/>
      <c r="L23" s="166"/>
      <c r="M23" s="164"/>
      <c r="N23" s="164"/>
      <c r="O23" s="170"/>
      <c r="P23" s="164"/>
      <c r="Q23" s="165"/>
      <c r="R23" s="141">
        <v>1</v>
      </c>
    </row>
    <row r="24" spans="1:18" ht="15" customHeight="1">
      <c r="A24" s="141">
        <f>SUM(R$8:R24)</f>
        <v>17</v>
      </c>
      <c r="B24" s="158" t="s">
        <v>48</v>
      </c>
      <c r="C24" s="159"/>
      <c r="D24" s="160"/>
      <c r="E24" s="161"/>
      <c r="F24" s="168"/>
      <c r="G24" s="164"/>
      <c r="H24" s="164"/>
      <c r="I24" s="164"/>
      <c r="J24" s="164"/>
      <c r="K24" s="165"/>
      <c r="L24" s="166"/>
      <c r="M24" s="164"/>
      <c r="N24" s="164"/>
      <c r="O24" s="170"/>
      <c r="P24" s="164"/>
      <c r="Q24" s="165"/>
      <c r="R24" s="141">
        <v>1</v>
      </c>
    </row>
    <row r="25" spans="1:18" ht="15" customHeight="1">
      <c r="A25" s="141">
        <f>SUM(R$8:R25)</f>
        <v>18</v>
      </c>
      <c r="B25" s="158" t="s">
        <v>48</v>
      </c>
      <c r="C25" s="159"/>
      <c r="D25" s="160"/>
      <c r="E25" s="161"/>
      <c r="F25" s="168"/>
      <c r="G25" s="164"/>
      <c r="H25" s="164"/>
      <c r="I25" s="164"/>
      <c r="J25" s="164"/>
      <c r="K25" s="165"/>
      <c r="L25" s="166"/>
      <c r="M25" s="164"/>
      <c r="N25" s="164"/>
      <c r="O25" s="170"/>
      <c r="P25" s="164"/>
      <c r="Q25" s="165"/>
      <c r="R25" s="141">
        <v>1</v>
      </c>
    </row>
    <row r="26" spans="1:18" ht="15" customHeight="1">
      <c r="A26" s="141">
        <f>SUM(R$8:R26)</f>
        <v>19</v>
      </c>
      <c r="B26" s="158" t="s">
        <v>48</v>
      </c>
      <c r="C26" s="159"/>
      <c r="D26" s="160"/>
      <c r="E26" s="161"/>
      <c r="F26" s="168"/>
      <c r="G26" s="164"/>
      <c r="H26" s="164"/>
      <c r="I26" s="164"/>
      <c r="J26" s="164"/>
      <c r="K26" s="165"/>
      <c r="L26" s="166"/>
      <c r="M26" s="164"/>
      <c r="N26" s="164"/>
      <c r="O26" s="170"/>
      <c r="P26" s="164"/>
      <c r="Q26" s="165"/>
      <c r="R26" s="141">
        <v>1</v>
      </c>
    </row>
    <row r="27" spans="1:18" ht="15" customHeight="1">
      <c r="A27" s="141">
        <f>SUM(R$8:R27)</f>
        <v>20</v>
      </c>
      <c r="B27" s="158" t="s">
        <v>48</v>
      </c>
      <c r="C27" s="159"/>
      <c r="D27" s="160"/>
      <c r="E27" s="161"/>
      <c r="F27" s="168"/>
      <c r="G27" s="164"/>
      <c r="H27" s="164"/>
      <c r="I27" s="164"/>
      <c r="J27" s="164"/>
      <c r="K27" s="165"/>
      <c r="L27" s="166"/>
      <c r="M27" s="164"/>
      <c r="N27" s="164"/>
      <c r="O27" s="170"/>
      <c r="P27" s="164"/>
      <c r="Q27" s="165"/>
      <c r="R27" s="141">
        <v>1</v>
      </c>
    </row>
    <row r="28" spans="1:18" ht="15" customHeight="1">
      <c r="A28" s="141">
        <f>SUM(R$8:R28)</f>
        <v>21</v>
      </c>
      <c r="B28" s="158" t="s">
        <v>48</v>
      </c>
      <c r="C28" s="159"/>
      <c r="D28" s="160"/>
      <c r="E28" s="161"/>
      <c r="F28" s="163"/>
      <c r="G28" s="171"/>
      <c r="H28" s="171"/>
      <c r="I28" s="171"/>
      <c r="J28" s="171"/>
      <c r="K28" s="172"/>
      <c r="L28" s="173"/>
      <c r="M28" s="171"/>
      <c r="N28" s="171"/>
      <c r="O28" s="174"/>
      <c r="P28" s="171"/>
      <c r="Q28" s="172"/>
      <c r="R28" s="141">
        <v>1</v>
      </c>
    </row>
    <row r="29" spans="1:18" ht="15" customHeight="1">
      <c r="A29" s="141">
        <f>SUM(R$8:R29)</f>
        <v>22</v>
      </c>
      <c r="B29" s="158" t="s">
        <v>48</v>
      </c>
      <c r="C29" s="159"/>
      <c r="D29" s="160"/>
      <c r="E29" s="161"/>
      <c r="F29" s="163"/>
      <c r="G29" s="171"/>
      <c r="H29" s="171"/>
      <c r="I29" s="171"/>
      <c r="J29" s="171"/>
      <c r="K29" s="172"/>
      <c r="L29" s="173"/>
      <c r="M29" s="171"/>
      <c r="N29" s="171"/>
      <c r="O29" s="174"/>
      <c r="P29" s="171"/>
      <c r="Q29" s="172"/>
      <c r="R29" s="141">
        <v>1</v>
      </c>
    </row>
    <row r="30" spans="1:18" ht="15" customHeight="1">
      <c r="A30" s="141">
        <f>SUM(R$8:R30)</f>
        <v>23</v>
      </c>
      <c r="B30" s="158" t="s">
        <v>48</v>
      </c>
      <c r="C30" s="159"/>
      <c r="D30" s="160"/>
      <c r="E30" s="161"/>
      <c r="F30" s="163"/>
      <c r="G30" s="171"/>
      <c r="H30" s="171"/>
      <c r="I30" s="171"/>
      <c r="J30" s="171"/>
      <c r="K30" s="172"/>
      <c r="L30" s="173"/>
      <c r="M30" s="171"/>
      <c r="N30" s="171"/>
      <c r="O30" s="174"/>
      <c r="P30" s="171"/>
      <c r="Q30" s="172"/>
      <c r="R30" s="141">
        <v>1</v>
      </c>
    </row>
    <row r="31" spans="1:18" ht="15" customHeight="1">
      <c r="A31" s="141">
        <f>SUM(R$8:R31)</f>
        <v>24</v>
      </c>
      <c r="B31" s="158" t="s">
        <v>48</v>
      </c>
      <c r="C31" s="159"/>
      <c r="D31" s="160"/>
      <c r="E31" s="161"/>
      <c r="F31" s="163"/>
      <c r="G31" s="171"/>
      <c r="H31" s="171"/>
      <c r="I31" s="171"/>
      <c r="J31" s="171"/>
      <c r="K31" s="172"/>
      <c r="L31" s="173"/>
      <c r="M31" s="171"/>
      <c r="N31" s="171"/>
      <c r="O31" s="174"/>
      <c r="P31" s="171"/>
      <c r="Q31" s="172"/>
      <c r="R31" s="141">
        <v>1</v>
      </c>
    </row>
    <row r="32" spans="1:18" ht="15" customHeight="1">
      <c r="A32" s="141">
        <f>SUM(R$8:R32)</f>
        <v>25</v>
      </c>
      <c r="B32" s="158" t="s">
        <v>48</v>
      </c>
      <c r="C32" s="159"/>
      <c r="D32" s="160"/>
      <c r="E32" s="161"/>
      <c r="F32" s="163"/>
      <c r="G32" s="171"/>
      <c r="H32" s="171"/>
      <c r="I32" s="171"/>
      <c r="J32" s="171"/>
      <c r="K32" s="172"/>
      <c r="L32" s="173"/>
      <c r="M32" s="171"/>
      <c r="N32" s="171"/>
      <c r="O32" s="174"/>
      <c r="P32" s="171"/>
      <c r="Q32" s="172"/>
      <c r="R32" s="141">
        <v>1</v>
      </c>
    </row>
    <row r="33" spans="1:18" ht="15" customHeight="1">
      <c r="A33" s="141">
        <f>SUM(R$8:R33)</f>
        <v>26</v>
      </c>
      <c r="B33" s="158" t="s">
        <v>48</v>
      </c>
      <c r="C33" s="159"/>
      <c r="D33" s="160"/>
      <c r="E33" s="161"/>
      <c r="F33" s="163"/>
      <c r="G33" s="171"/>
      <c r="H33" s="171"/>
      <c r="I33" s="171"/>
      <c r="J33" s="171"/>
      <c r="K33" s="172"/>
      <c r="L33" s="173"/>
      <c r="M33" s="171"/>
      <c r="N33" s="171"/>
      <c r="O33" s="174"/>
      <c r="P33" s="171"/>
      <c r="Q33" s="172"/>
      <c r="R33" s="141">
        <v>1</v>
      </c>
    </row>
    <row r="34" spans="1:18" ht="15" customHeight="1">
      <c r="A34" s="141">
        <f>SUM(R$8:R34)</f>
        <v>27</v>
      </c>
      <c r="B34" s="158" t="s">
        <v>48</v>
      </c>
      <c r="C34" s="159"/>
      <c r="D34" s="160"/>
      <c r="E34" s="161"/>
      <c r="F34" s="163"/>
      <c r="G34" s="171"/>
      <c r="H34" s="171"/>
      <c r="I34" s="171"/>
      <c r="J34" s="171"/>
      <c r="K34" s="172"/>
      <c r="L34" s="173"/>
      <c r="M34" s="171"/>
      <c r="N34" s="171"/>
      <c r="O34" s="174"/>
      <c r="P34" s="171"/>
      <c r="Q34" s="172"/>
      <c r="R34" s="141">
        <v>1</v>
      </c>
    </row>
    <row r="35" spans="1:18" ht="15" customHeight="1">
      <c r="A35" s="141">
        <f>SUM(R$8:R35)</f>
        <v>28</v>
      </c>
      <c r="B35" s="158" t="s">
        <v>48</v>
      </c>
      <c r="C35" s="159"/>
      <c r="D35" s="160"/>
      <c r="E35" s="161"/>
      <c r="F35" s="163"/>
      <c r="G35" s="171"/>
      <c r="H35" s="171"/>
      <c r="I35" s="171"/>
      <c r="J35" s="171"/>
      <c r="K35" s="172"/>
      <c r="L35" s="173"/>
      <c r="M35" s="171"/>
      <c r="N35" s="171"/>
      <c r="O35" s="174"/>
      <c r="P35" s="171"/>
      <c r="Q35" s="172"/>
      <c r="R35" s="141">
        <v>1</v>
      </c>
    </row>
    <row r="36" spans="1:18" ht="15" customHeight="1">
      <c r="A36" s="141">
        <f>SUM(R$8:R36)</f>
        <v>29</v>
      </c>
      <c r="B36" s="158" t="s">
        <v>48</v>
      </c>
      <c r="C36" s="159"/>
      <c r="D36" s="160"/>
      <c r="E36" s="161"/>
      <c r="F36" s="163"/>
      <c r="G36" s="171"/>
      <c r="H36" s="171"/>
      <c r="I36" s="171"/>
      <c r="J36" s="171"/>
      <c r="K36" s="172"/>
      <c r="L36" s="173"/>
      <c r="M36" s="171"/>
      <c r="N36" s="171"/>
      <c r="O36" s="174"/>
      <c r="P36" s="171"/>
      <c r="Q36" s="172"/>
      <c r="R36" s="141">
        <v>1</v>
      </c>
    </row>
    <row r="37" spans="1:18" ht="15" customHeight="1">
      <c r="A37" s="141">
        <f>SUM(R$8:R37)</f>
        <v>30</v>
      </c>
      <c r="B37" s="158" t="s">
        <v>48</v>
      </c>
      <c r="C37" s="159"/>
      <c r="D37" s="160"/>
      <c r="E37" s="161"/>
      <c r="F37" s="163"/>
      <c r="G37" s="171"/>
      <c r="H37" s="171"/>
      <c r="I37" s="171"/>
      <c r="J37" s="171"/>
      <c r="K37" s="172"/>
      <c r="L37" s="173"/>
      <c r="M37" s="171"/>
      <c r="N37" s="171"/>
      <c r="O37" s="174"/>
      <c r="P37" s="171"/>
      <c r="Q37" s="172"/>
      <c r="R37" s="141">
        <v>1</v>
      </c>
    </row>
    <row r="38" spans="1:18" ht="15" customHeight="1">
      <c r="A38" s="141">
        <f>SUM(R$8:R38)</f>
        <v>31</v>
      </c>
      <c r="B38" s="158" t="s">
        <v>48</v>
      </c>
      <c r="C38" s="159"/>
      <c r="D38" s="160"/>
      <c r="E38" s="161"/>
      <c r="F38" s="163"/>
      <c r="G38" s="171"/>
      <c r="H38" s="171"/>
      <c r="I38" s="171"/>
      <c r="J38" s="171"/>
      <c r="K38" s="172"/>
      <c r="L38" s="173"/>
      <c r="M38" s="171"/>
      <c r="N38" s="171"/>
      <c r="O38" s="174"/>
      <c r="P38" s="171"/>
      <c r="Q38" s="172"/>
      <c r="R38" s="141">
        <v>1</v>
      </c>
    </row>
    <row r="39" spans="1:18" ht="15" customHeight="1">
      <c r="A39" s="141">
        <f>SUM(R$8:R39)</f>
        <v>32</v>
      </c>
      <c r="B39" s="158" t="s">
        <v>48</v>
      </c>
      <c r="C39" s="159"/>
      <c r="D39" s="160"/>
      <c r="E39" s="161"/>
      <c r="F39" s="163"/>
      <c r="G39" s="171"/>
      <c r="H39" s="171"/>
      <c r="I39" s="171"/>
      <c r="J39" s="171"/>
      <c r="K39" s="172"/>
      <c r="L39" s="173"/>
      <c r="M39" s="171"/>
      <c r="N39" s="171"/>
      <c r="O39" s="174"/>
      <c r="P39" s="171"/>
      <c r="Q39" s="172"/>
      <c r="R39" s="141">
        <v>1</v>
      </c>
    </row>
    <row r="40" spans="1:18" ht="15" customHeight="1">
      <c r="A40" s="141">
        <f>SUM(R$8:R40)</f>
        <v>33</v>
      </c>
      <c r="B40" s="158" t="s">
        <v>48</v>
      </c>
      <c r="C40" s="159"/>
      <c r="D40" s="160"/>
      <c r="E40" s="161"/>
      <c r="F40" s="163"/>
      <c r="G40" s="171"/>
      <c r="H40" s="171"/>
      <c r="I40" s="171"/>
      <c r="J40" s="171"/>
      <c r="K40" s="172"/>
      <c r="L40" s="173"/>
      <c r="M40" s="171"/>
      <c r="N40" s="171"/>
      <c r="O40" s="174"/>
      <c r="P40" s="171"/>
      <c r="Q40" s="172"/>
      <c r="R40" s="141">
        <v>1</v>
      </c>
    </row>
    <row r="41" spans="1:18" ht="15" customHeight="1">
      <c r="A41" s="141">
        <f>SUM(R$8:R41)</f>
        <v>34</v>
      </c>
      <c r="B41" s="158" t="s">
        <v>48</v>
      </c>
      <c r="C41" s="159"/>
      <c r="D41" s="160"/>
      <c r="E41" s="161"/>
      <c r="F41" s="163"/>
      <c r="G41" s="171"/>
      <c r="H41" s="171"/>
      <c r="I41" s="171"/>
      <c r="J41" s="171"/>
      <c r="K41" s="172"/>
      <c r="L41" s="173"/>
      <c r="M41" s="171"/>
      <c r="N41" s="171"/>
      <c r="O41" s="174"/>
      <c r="P41" s="171"/>
      <c r="Q41" s="172"/>
      <c r="R41" s="141">
        <v>1</v>
      </c>
    </row>
    <row r="42" spans="1:18" ht="15" customHeight="1">
      <c r="A42" s="141">
        <f>SUM(R$8:R42)</f>
        <v>35</v>
      </c>
      <c r="B42" s="158" t="s">
        <v>48</v>
      </c>
      <c r="C42" s="159"/>
      <c r="D42" s="160"/>
      <c r="E42" s="161"/>
      <c r="F42" s="163"/>
      <c r="G42" s="171"/>
      <c r="H42" s="171"/>
      <c r="I42" s="171"/>
      <c r="J42" s="171"/>
      <c r="K42" s="172"/>
      <c r="L42" s="173"/>
      <c r="M42" s="171"/>
      <c r="N42" s="171"/>
      <c r="O42" s="174"/>
      <c r="P42" s="171"/>
      <c r="Q42" s="172"/>
      <c r="R42" s="141">
        <v>1</v>
      </c>
    </row>
    <row r="43" spans="1:18" ht="15" customHeight="1">
      <c r="A43" s="141">
        <f>SUM(R$8:R43)</f>
        <v>36</v>
      </c>
      <c r="B43" s="158" t="s">
        <v>48</v>
      </c>
      <c r="C43" s="159"/>
      <c r="D43" s="160"/>
      <c r="E43" s="161"/>
      <c r="F43" s="163"/>
      <c r="G43" s="171"/>
      <c r="H43" s="171"/>
      <c r="I43" s="171"/>
      <c r="J43" s="171"/>
      <c r="K43" s="172"/>
      <c r="L43" s="173"/>
      <c r="M43" s="171"/>
      <c r="N43" s="171"/>
      <c r="O43" s="174"/>
      <c r="P43" s="171"/>
      <c r="Q43" s="172"/>
      <c r="R43" s="141">
        <v>1</v>
      </c>
    </row>
    <row r="44" spans="1:18" ht="15" customHeight="1">
      <c r="A44" s="141">
        <f>SUM(R$8:R44)</f>
        <v>37</v>
      </c>
      <c r="B44" s="158" t="s">
        <v>48</v>
      </c>
      <c r="C44" s="159"/>
      <c r="D44" s="160"/>
      <c r="E44" s="161"/>
      <c r="F44" s="163"/>
      <c r="G44" s="171"/>
      <c r="H44" s="171"/>
      <c r="I44" s="171"/>
      <c r="J44" s="171"/>
      <c r="K44" s="172"/>
      <c r="L44" s="173"/>
      <c r="M44" s="171"/>
      <c r="N44" s="171"/>
      <c r="O44" s="174"/>
      <c r="P44" s="171"/>
      <c r="Q44" s="172"/>
      <c r="R44" s="141">
        <v>1</v>
      </c>
    </row>
    <row r="45" spans="1:18" ht="15" customHeight="1">
      <c r="A45" s="141">
        <f>SUM(R$8:R45)</f>
        <v>38</v>
      </c>
      <c r="B45" s="158" t="s">
        <v>48</v>
      </c>
      <c r="C45" s="159"/>
      <c r="D45" s="160"/>
      <c r="E45" s="161"/>
      <c r="F45" s="163"/>
      <c r="G45" s="171"/>
      <c r="H45" s="171"/>
      <c r="I45" s="171"/>
      <c r="J45" s="171"/>
      <c r="K45" s="172"/>
      <c r="L45" s="173"/>
      <c r="M45" s="171"/>
      <c r="N45" s="171"/>
      <c r="O45" s="174"/>
      <c r="P45" s="171"/>
      <c r="Q45" s="172"/>
      <c r="R45" s="141">
        <v>1</v>
      </c>
    </row>
    <row r="46" spans="1:18" ht="15" customHeight="1">
      <c r="A46" s="141">
        <f>SUM(R$8:R46)</f>
        <v>39</v>
      </c>
      <c r="B46" s="158" t="s">
        <v>48</v>
      </c>
      <c r="C46" s="159"/>
      <c r="D46" s="160"/>
      <c r="E46" s="161"/>
      <c r="F46" s="163"/>
      <c r="G46" s="171"/>
      <c r="H46" s="171"/>
      <c r="I46" s="171"/>
      <c r="J46" s="171"/>
      <c r="K46" s="172"/>
      <c r="L46" s="173"/>
      <c r="M46" s="171"/>
      <c r="N46" s="171"/>
      <c r="O46" s="174"/>
      <c r="P46" s="171"/>
      <c r="Q46" s="172"/>
      <c r="R46" s="141">
        <v>1</v>
      </c>
    </row>
    <row r="47" spans="1:18" ht="15" customHeight="1">
      <c r="A47" s="141">
        <f>SUM(R$8:R47)</f>
        <v>40</v>
      </c>
      <c r="B47" s="158" t="s">
        <v>48</v>
      </c>
      <c r="C47" s="159"/>
      <c r="D47" s="160"/>
      <c r="E47" s="161"/>
      <c r="F47" s="163"/>
      <c r="G47" s="171"/>
      <c r="H47" s="171"/>
      <c r="I47" s="171"/>
      <c r="J47" s="171"/>
      <c r="K47" s="172"/>
      <c r="L47" s="173"/>
      <c r="M47" s="171"/>
      <c r="N47" s="171"/>
      <c r="O47" s="174"/>
      <c r="P47" s="171"/>
      <c r="Q47" s="172"/>
      <c r="R47" s="141">
        <v>1</v>
      </c>
    </row>
    <row r="48" spans="1:18" ht="15" customHeight="1">
      <c r="A48" s="141">
        <f>SUM(R$8:R48)</f>
        <v>41</v>
      </c>
      <c r="B48" s="158" t="s">
        <v>48</v>
      </c>
      <c r="C48" s="159"/>
      <c r="D48" s="160"/>
      <c r="E48" s="161"/>
      <c r="F48" s="163"/>
      <c r="G48" s="171"/>
      <c r="H48" s="171"/>
      <c r="I48" s="171"/>
      <c r="J48" s="171"/>
      <c r="K48" s="172"/>
      <c r="L48" s="173"/>
      <c r="M48" s="171"/>
      <c r="N48" s="171"/>
      <c r="O48" s="174"/>
      <c r="P48" s="171"/>
      <c r="Q48" s="172"/>
      <c r="R48" s="141">
        <v>1</v>
      </c>
    </row>
    <row r="49" spans="1:18" ht="15" customHeight="1">
      <c r="A49" s="141">
        <f>SUM(R$8:R49)</f>
        <v>42</v>
      </c>
      <c r="B49" s="158" t="s">
        <v>48</v>
      </c>
      <c r="C49" s="159"/>
      <c r="D49" s="160"/>
      <c r="E49" s="161"/>
      <c r="F49" s="163"/>
      <c r="G49" s="171"/>
      <c r="H49" s="171"/>
      <c r="I49" s="171"/>
      <c r="J49" s="171"/>
      <c r="K49" s="172"/>
      <c r="L49" s="173"/>
      <c r="M49" s="171"/>
      <c r="N49" s="171"/>
      <c r="O49" s="174"/>
      <c r="P49" s="171"/>
      <c r="Q49" s="172"/>
      <c r="R49" s="141">
        <v>1</v>
      </c>
    </row>
    <row r="50" spans="1:18" ht="15" customHeight="1">
      <c r="A50" s="141">
        <f>SUM(R$8:R50)</f>
        <v>43</v>
      </c>
      <c r="B50" s="158" t="s">
        <v>48</v>
      </c>
      <c r="C50" s="159"/>
      <c r="D50" s="160"/>
      <c r="E50" s="161"/>
      <c r="F50" s="163"/>
      <c r="G50" s="171"/>
      <c r="H50" s="171"/>
      <c r="I50" s="171"/>
      <c r="J50" s="171"/>
      <c r="K50" s="172"/>
      <c r="L50" s="173"/>
      <c r="M50" s="171"/>
      <c r="N50" s="171"/>
      <c r="O50" s="174"/>
      <c r="P50" s="171"/>
      <c r="Q50" s="172"/>
      <c r="R50" s="141">
        <v>1</v>
      </c>
    </row>
    <row r="51" spans="1:18" ht="15" customHeight="1">
      <c r="A51" s="141">
        <f>SUM(R$8:R51)</f>
        <v>44</v>
      </c>
      <c r="B51" s="158" t="s">
        <v>48</v>
      </c>
      <c r="C51" s="159"/>
      <c r="D51" s="160"/>
      <c r="E51" s="161"/>
      <c r="F51" s="163"/>
      <c r="G51" s="171"/>
      <c r="H51" s="171"/>
      <c r="I51" s="171"/>
      <c r="J51" s="171"/>
      <c r="K51" s="172"/>
      <c r="L51" s="173"/>
      <c r="M51" s="171"/>
      <c r="N51" s="171"/>
      <c r="O51" s="174"/>
      <c r="P51" s="171"/>
      <c r="Q51" s="172"/>
      <c r="R51" s="141">
        <v>1</v>
      </c>
    </row>
    <row r="52" spans="1:18" ht="15" customHeight="1">
      <c r="A52" s="141">
        <f>SUM(R$8:R52)</f>
        <v>45</v>
      </c>
      <c r="B52" s="158" t="s">
        <v>48</v>
      </c>
      <c r="C52" s="159"/>
      <c r="D52" s="160"/>
      <c r="E52" s="161"/>
      <c r="F52" s="163"/>
      <c r="G52" s="171"/>
      <c r="H52" s="171"/>
      <c r="I52" s="171"/>
      <c r="J52" s="171"/>
      <c r="K52" s="172"/>
      <c r="L52" s="173"/>
      <c r="M52" s="171"/>
      <c r="N52" s="171"/>
      <c r="O52" s="174"/>
      <c r="P52" s="171"/>
      <c r="Q52" s="172"/>
      <c r="R52" s="141">
        <v>1</v>
      </c>
    </row>
    <row r="53" spans="1:18" ht="15" customHeight="1">
      <c r="A53" s="141">
        <f>SUM(R$8:R53)</f>
        <v>46</v>
      </c>
      <c r="B53" s="158" t="s">
        <v>48</v>
      </c>
      <c r="C53" s="159"/>
      <c r="D53" s="160"/>
      <c r="E53" s="161"/>
      <c r="F53" s="163"/>
      <c r="G53" s="171"/>
      <c r="H53" s="171"/>
      <c r="I53" s="171"/>
      <c r="J53" s="171"/>
      <c r="K53" s="172"/>
      <c r="L53" s="173"/>
      <c r="M53" s="171"/>
      <c r="N53" s="171"/>
      <c r="O53" s="174"/>
      <c r="P53" s="171"/>
      <c r="Q53" s="172"/>
      <c r="R53" s="141">
        <v>1</v>
      </c>
    </row>
    <row r="54" spans="1:18" ht="15" customHeight="1">
      <c r="A54" s="141">
        <f>SUM(R$8:R54)</f>
        <v>47</v>
      </c>
      <c r="B54" s="158" t="s">
        <v>48</v>
      </c>
      <c r="C54" s="159"/>
      <c r="D54" s="160"/>
      <c r="E54" s="161"/>
      <c r="F54" s="163"/>
      <c r="G54" s="171"/>
      <c r="H54" s="171"/>
      <c r="I54" s="171"/>
      <c r="J54" s="171"/>
      <c r="K54" s="172"/>
      <c r="L54" s="173"/>
      <c r="M54" s="171"/>
      <c r="N54" s="171"/>
      <c r="O54" s="174"/>
      <c r="P54" s="171"/>
      <c r="Q54" s="172"/>
      <c r="R54" s="141">
        <v>1</v>
      </c>
    </row>
    <row r="55" spans="1:18" ht="15" customHeight="1">
      <c r="A55" s="141">
        <f>SUM(R$8:R55)</f>
        <v>48</v>
      </c>
      <c r="B55" s="158" t="s">
        <v>48</v>
      </c>
      <c r="C55" s="159"/>
      <c r="D55" s="160"/>
      <c r="E55" s="161"/>
      <c r="F55" s="163"/>
      <c r="G55" s="171"/>
      <c r="H55" s="171"/>
      <c r="I55" s="171"/>
      <c r="J55" s="171"/>
      <c r="K55" s="172"/>
      <c r="L55" s="173"/>
      <c r="M55" s="171"/>
      <c r="N55" s="171"/>
      <c r="O55" s="174"/>
      <c r="P55" s="171"/>
      <c r="Q55" s="172"/>
      <c r="R55" s="141">
        <v>1</v>
      </c>
    </row>
    <row r="56" spans="1:18" ht="15" customHeight="1">
      <c r="A56" s="141">
        <f>SUM(R$8:R56)</f>
        <v>49</v>
      </c>
      <c r="B56" s="158" t="s">
        <v>48</v>
      </c>
      <c r="C56" s="159"/>
      <c r="D56" s="160"/>
      <c r="E56" s="161"/>
      <c r="F56" s="163"/>
      <c r="G56" s="171"/>
      <c r="H56" s="171"/>
      <c r="I56" s="171"/>
      <c r="J56" s="171"/>
      <c r="K56" s="172"/>
      <c r="L56" s="173"/>
      <c r="M56" s="171"/>
      <c r="N56" s="171"/>
      <c r="O56" s="174"/>
      <c r="P56" s="171"/>
      <c r="Q56" s="172"/>
      <c r="R56" s="141">
        <v>1</v>
      </c>
    </row>
    <row r="57" spans="1:18" ht="15" customHeight="1">
      <c r="A57" s="141">
        <f>SUM(R$8:R57)</f>
        <v>50</v>
      </c>
      <c r="B57" s="158" t="s">
        <v>48</v>
      </c>
      <c r="C57" s="159"/>
      <c r="D57" s="160"/>
      <c r="E57" s="161"/>
      <c r="F57" s="163"/>
      <c r="G57" s="171"/>
      <c r="H57" s="171"/>
      <c r="I57" s="171"/>
      <c r="J57" s="171"/>
      <c r="K57" s="172"/>
      <c r="L57" s="173"/>
      <c r="M57" s="171"/>
      <c r="N57" s="171"/>
      <c r="O57" s="174"/>
      <c r="P57" s="171"/>
      <c r="Q57" s="172"/>
      <c r="R57" s="141">
        <v>1</v>
      </c>
    </row>
    <row r="58" spans="1:18">
      <c r="A58" s="141">
        <f>SUM(R$8:R58)</f>
        <v>51</v>
      </c>
      <c r="B58" s="158" t="s">
        <v>48</v>
      </c>
      <c r="C58" s="159"/>
      <c r="D58" s="160"/>
      <c r="E58" s="161"/>
      <c r="F58" s="163"/>
      <c r="G58" s="171"/>
      <c r="H58" s="171"/>
      <c r="I58" s="171"/>
      <c r="J58" s="171"/>
      <c r="K58" s="172"/>
      <c r="L58" s="173"/>
      <c r="M58" s="171"/>
      <c r="N58" s="171"/>
      <c r="O58" s="174"/>
      <c r="P58" s="171"/>
      <c r="Q58" s="172"/>
      <c r="R58" s="141">
        <v>1</v>
      </c>
    </row>
    <row r="59" spans="1:18">
      <c r="A59" s="141">
        <f>SUM(R$8:R59)</f>
        <v>52</v>
      </c>
      <c r="B59" s="158" t="s">
        <v>48</v>
      </c>
      <c r="C59" s="159"/>
      <c r="D59" s="160"/>
      <c r="E59" s="161"/>
      <c r="F59" s="163"/>
      <c r="G59" s="171"/>
      <c r="H59" s="171"/>
      <c r="I59" s="171"/>
      <c r="J59" s="171"/>
      <c r="K59" s="172"/>
      <c r="L59" s="173"/>
      <c r="M59" s="171"/>
      <c r="N59" s="171"/>
      <c r="O59" s="174"/>
      <c r="P59" s="171"/>
      <c r="Q59" s="172"/>
      <c r="R59" s="141">
        <v>1</v>
      </c>
    </row>
    <row r="60" spans="1:18">
      <c r="A60" s="141">
        <f>SUM(R$8:R60)</f>
        <v>53</v>
      </c>
      <c r="B60" s="158" t="s">
        <v>48</v>
      </c>
      <c r="C60" s="159"/>
      <c r="D60" s="160"/>
      <c r="E60" s="161"/>
      <c r="F60" s="163"/>
      <c r="G60" s="171"/>
      <c r="H60" s="171"/>
      <c r="I60" s="171"/>
      <c r="J60" s="171"/>
      <c r="K60" s="172"/>
      <c r="L60" s="173"/>
      <c r="M60" s="171"/>
      <c r="N60" s="171"/>
      <c r="O60" s="174"/>
      <c r="P60" s="171"/>
      <c r="Q60" s="172"/>
      <c r="R60" s="141">
        <v>1</v>
      </c>
    </row>
    <row r="61" spans="1:18">
      <c r="A61" s="141">
        <f>SUM(R$8:R61)</f>
        <v>54</v>
      </c>
      <c r="B61" s="158" t="s">
        <v>48</v>
      </c>
      <c r="C61" s="159"/>
      <c r="D61" s="160"/>
      <c r="E61" s="161"/>
      <c r="F61" s="163"/>
      <c r="G61" s="171"/>
      <c r="H61" s="171"/>
      <c r="I61" s="171"/>
      <c r="J61" s="171"/>
      <c r="K61" s="172"/>
      <c r="L61" s="173"/>
      <c r="M61" s="171"/>
      <c r="N61" s="171"/>
      <c r="O61" s="174"/>
      <c r="P61" s="171"/>
      <c r="Q61" s="172"/>
      <c r="R61" s="141">
        <v>1</v>
      </c>
    </row>
    <row r="62" spans="1:18">
      <c r="A62" s="141">
        <f>SUM(R$8:R62)</f>
        <v>55</v>
      </c>
      <c r="B62" s="158" t="s">
        <v>48</v>
      </c>
      <c r="C62" s="159"/>
      <c r="D62" s="160"/>
      <c r="E62" s="161"/>
      <c r="F62" s="163"/>
      <c r="G62" s="171"/>
      <c r="H62" s="171"/>
      <c r="I62" s="171"/>
      <c r="J62" s="171"/>
      <c r="K62" s="172"/>
      <c r="L62" s="173"/>
      <c r="M62" s="171"/>
      <c r="N62" s="171"/>
      <c r="O62" s="174"/>
      <c r="P62" s="171"/>
      <c r="Q62" s="172"/>
      <c r="R62" s="141">
        <v>1</v>
      </c>
    </row>
    <row r="63" spans="1:18">
      <c r="A63" s="141">
        <f>SUM(R$8:R63)</f>
        <v>56</v>
      </c>
      <c r="B63" s="158" t="s">
        <v>48</v>
      </c>
      <c r="C63" s="159"/>
      <c r="D63" s="160"/>
      <c r="E63" s="161"/>
      <c r="F63" s="163"/>
      <c r="G63" s="171"/>
      <c r="H63" s="171"/>
      <c r="I63" s="171"/>
      <c r="J63" s="171"/>
      <c r="K63" s="172"/>
      <c r="L63" s="173"/>
      <c r="M63" s="171"/>
      <c r="N63" s="171"/>
      <c r="O63" s="174"/>
      <c r="P63" s="171"/>
      <c r="Q63" s="172"/>
      <c r="R63" s="141">
        <v>1</v>
      </c>
    </row>
    <row r="64" spans="1:18">
      <c r="A64" s="141">
        <f>SUM(R$8:R64)</f>
        <v>57</v>
      </c>
      <c r="B64" s="158" t="s">
        <v>48</v>
      </c>
      <c r="C64" s="159"/>
      <c r="D64" s="160"/>
      <c r="E64" s="161"/>
      <c r="F64" s="163"/>
      <c r="G64" s="171"/>
      <c r="H64" s="171"/>
      <c r="I64" s="171"/>
      <c r="J64" s="171"/>
      <c r="K64" s="172"/>
      <c r="L64" s="173"/>
      <c r="M64" s="171"/>
      <c r="N64" s="171"/>
      <c r="O64" s="174"/>
      <c r="P64" s="171"/>
      <c r="Q64" s="172"/>
      <c r="R64" s="141">
        <v>1</v>
      </c>
    </row>
    <row r="65" spans="1:18">
      <c r="A65" s="141">
        <f>SUM(R$8:R65)</f>
        <v>58</v>
      </c>
      <c r="B65" s="158" t="s">
        <v>48</v>
      </c>
      <c r="C65" s="159"/>
      <c r="D65" s="160"/>
      <c r="E65" s="161"/>
      <c r="F65" s="163"/>
      <c r="G65" s="171"/>
      <c r="H65" s="171"/>
      <c r="I65" s="171"/>
      <c r="J65" s="171"/>
      <c r="K65" s="172"/>
      <c r="L65" s="173"/>
      <c r="M65" s="171"/>
      <c r="N65" s="171"/>
      <c r="O65" s="174"/>
      <c r="P65" s="171"/>
      <c r="Q65" s="172"/>
      <c r="R65" s="141">
        <v>1</v>
      </c>
    </row>
    <row r="66" spans="1:18">
      <c r="A66" s="141">
        <f>SUM(R$8:R66)</f>
        <v>59</v>
      </c>
      <c r="B66" s="158" t="s">
        <v>48</v>
      </c>
      <c r="C66" s="159"/>
      <c r="D66" s="160"/>
      <c r="E66" s="161"/>
      <c r="F66" s="163"/>
      <c r="G66" s="171"/>
      <c r="H66" s="171"/>
      <c r="I66" s="171"/>
      <c r="J66" s="171"/>
      <c r="K66" s="172"/>
      <c r="L66" s="173"/>
      <c r="M66" s="171"/>
      <c r="N66" s="171"/>
      <c r="O66" s="174"/>
      <c r="P66" s="171"/>
      <c r="Q66" s="172"/>
      <c r="R66" s="141">
        <v>1</v>
      </c>
    </row>
    <row r="67" spans="1:18">
      <c r="A67" s="141">
        <f>SUM(R$8:R67)</f>
        <v>60</v>
      </c>
      <c r="B67" s="158" t="s">
        <v>48</v>
      </c>
      <c r="C67" s="159"/>
      <c r="D67" s="160"/>
      <c r="E67" s="161"/>
      <c r="F67" s="163"/>
      <c r="G67" s="171"/>
      <c r="H67" s="171"/>
      <c r="I67" s="171"/>
      <c r="J67" s="171"/>
      <c r="K67" s="172"/>
      <c r="L67" s="173"/>
      <c r="M67" s="171"/>
      <c r="N67" s="171"/>
      <c r="O67" s="174"/>
      <c r="P67" s="171"/>
      <c r="Q67" s="172"/>
      <c r="R67" s="141">
        <v>1</v>
      </c>
    </row>
    <row r="68" spans="1:18">
      <c r="A68" s="141">
        <f>SUM(R$8:R68)</f>
        <v>61</v>
      </c>
      <c r="B68" s="158" t="s">
        <v>48</v>
      </c>
      <c r="C68" s="159"/>
      <c r="D68" s="160"/>
      <c r="E68" s="161"/>
      <c r="F68" s="163"/>
      <c r="G68" s="171"/>
      <c r="H68" s="171"/>
      <c r="I68" s="171"/>
      <c r="J68" s="171"/>
      <c r="K68" s="172"/>
      <c r="L68" s="173"/>
      <c r="M68" s="171"/>
      <c r="N68" s="171"/>
      <c r="O68" s="174"/>
      <c r="P68" s="171"/>
      <c r="Q68" s="172"/>
      <c r="R68" s="141">
        <v>1</v>
      </c>
    </row>
    <row r="69" spans="1:18">
      <c r="A69" s="141">
        <f>SUM(R$8:R69)</f>
        <v>62</v>
      </c>
      <c r="B69" s="158" t="s">
        <v>48</v>
      </c>
      <c r="C69" s="159"/>
      <c r="D69" s="160"/>
      <c r="E69" s="161"/>
      <c r="F69" s="163"/>
      <c r="G69" s="171"/>
      <c r="H69" s="171"/>
      <c r="I69" s="171"/>
      <c r="J69" s="171"/>
      <c r="K69" s="172"/>
      <c r="L69" s="173"/>
      <c r="M69" s="171"/>
      <c r="N69" s="171"/>
      <c r="O69" s="174"/>
      <c r="P69" s="171"/>
      <c r="Q69" s="172"/>
      <c r="R69" s="141">
        <v>1</v>
      </c>
    </row>
    <row r="70" spans="1:18">
      <c r="A70" s="141">
        <f>SUM(R$8:R70)</f>
        <v>63</v>
      </c>
      <c r="B70" s="158" t="s">
        <v>48</v>
      </c>
      <c r="C70" s="159"/>
      <c r="D70" s="160"/>
      <c r="E70" s="161"/>
      <c r="F70" s="163"/>
      <c r="G70" s="171"/>
      <c r="H70" s="171"/>
      <c r="I70" s="171"/>
      <c r="J70" s="171"/>
      <c r="K70" s="172"/>
      <c r="L70" s="173"/>
      <c r="M70" s="171"/>
      <c r="N70" s="171"/>
      <c r="O70" s="174"/>
      <c r="P70" s="171"/>
      <c r="Q70" s="172"/>
      <c r="R70" s="141">
        <v>1</v>
      </c>
    </row>
    <row r="71" spans="1:18">
      <c r="A71" s="141">
        <f>SUM(R$8:R71)</f>
        <v>64</v>
      </c>
      <c r="B71" s="158" t="s">
        <v>48</v>
      </c>
      <c r="C71" s="159"/>
      <c r="D71" s="160"/>
      <c r="E71" s="161"/>
      <c r="F71" s="163"/>
      <c r="G71" s="171"/>
      <c r="H71" s="171"/>
      <c r="I71" s="171"/>
      <c r="J71" s="171"/>
      <c r="K71" s="172"/>
      <c r="L71" s="173"/>
      <c r="M71" s="171"/>
      <c r="N71" s="171"/>
      <c r="O71" s="174"/>
      <c r="P71" s="171"/>
      <c r="Q71" s="172"/>
      <c r="R71" s="141">
        <v>1</v>
      </c>
    </row>
    <row r="72" spans="1:18">
      <c r="A72" s="141">
        <f>SUM(R$8:R72)</f>
        <v>65</v>
      </c>
      <c r="B72" s="158" t="s">
        <v>48</v>
      </c>
      <c r="C72" s="159"/>
      <c r="D72" s="160"/>
      <c r="E72" s="161"/>
      <c r="F72" s="163"/>
      <c r="G72" s="171"/>
      <c r="H72" s="171"/>
      <c r="I72" s="171"/>
      <c r="J72" s="171"/>
      <c r="K72" s="172"/>
      <c r="L72" s="173"/>
      <c r="M72" s="171"/>
      <c r="N72" s="171"/>
      <c r="O72" s="174"/>
      <c r="P72" s="171"/>
      <c r="Q72" s="172"/>
      <c r="R72" s="141">
        <v>1</v>
      </c>
    </row>
    <row r="73" spans="1:18">
      <c r="D73" s="162"/>
    </row>
    <row r="74" spans="1:18">
      <c r="D74" s="162"/>
    </row>
    <row r="75" spans="1:18">
      <c r="D75" s="162"/>
    </row>
    <row r="76" spans="1:18">
      <c r="D76" s="162"/>
    </row>
    <row r="77" spans="1:18">
      <c r="D77" s="162"/>
    </row>
    <row r="78" spans="1:18">
      <c r="D78" s="162"/>
    </row>
    <row r="79" spans="1:18">
      <c r="D79" s="162"/>
    </row>
    <row r="80" spans="1:18">
      <c r="D80" s="162"/>
    </row>
    <row r="81" spans="4:4">
      <c r="D81" s="162"/>
    </row>
    <row r="82" spans="4:4">
      <c r="D82" s="162"/>
    </row>
    <row r="83" spans="4:4">
      <c r="D83" s="162"/>
    </row>
    <row r="84" spans="4:4">
      <c r="D84" s="162"/>
    </row>
    <row r="85" spans="4:4">
      <c r="D85" s="162"/>
    </row>
    <row r="86" spans="4:4">
      <c r="D86" s="162"/>
    </row>
    <row r="87" spans="4:4">
      <c r="D87" s="162"/>
    </row>
    <row r="88" spans="4:4">
      <c r="D88" s="162"/>
    </row>
    <row r="89" spans="4:4">
      <c r="D89" s="162"/>
    </row>
    <row r="90" spans="4:4">
      <c r="D90" s="162"/>
    </row>
    <row r="91" spans="4:4">
      <c r="D91" s="162"/>
    </row>
    <row r="92" spans="4:4">
      <c r="D92" s="162"/>
    </row>
    <row r="93" spans="4:4">
      <c r="D93" s="162"/>
    </row>
    <row r="94" spans="4:4">
      <c r="D94" s="162"/>
    </row>
    <row r="95" spans="4:4">
      <c r="D95" s="162"/>
    </row>
    <row r="96" spans="4:4">
      <c r="D96" s="162"/>
    </row>
    <row r="97" spans="4:4">
      <c r="D97" s="162"/>
    </row>
    <row r="98" spans="4:4">
      <c r="D98" s="162"/>
    </row>
    <row r="99" spans="4:4">
      <c r="D99" s="162"/>
    </row>
    <row r="100" spans="4:4">
      <c r="D100" s="162"/>
    </row>
    <row r="101" spans="4:4">
      <c r="D101" s="162"/>
    </row>
    <row r="102" spans="4:4">
      <c r="D102" s="162"/>
    </row>
    <row r="103" spans="4:4">
      <c r="D103" s="162"/>
    </row>
    <row r="104" spans="4:4">
      <c r="D104" s="162"/>
    </row>
  </sheetData>
  <sheetProtection algorithmName="SHA-512" hashValue="hrR5p42o60z74yWtXTAaeImeWuW19oCTPJUMmzMuBRFHJdOJTOm2q9+YOmSUnc+pP0FSYuHHEWT3Ss7i3ZK8Pw==" saltValue="UVNJUZz/ScLMrncMJdKRjQ==" spinCount="100000" sheet="1" objects="1" scenarios="1"/>
  <mergeCells count="3">
    <mergeCell ref="C7:D7"/>
    <mergeCell ref="B4:E4"/>
    <mergeCell ref="B6:E6"/>
  </mergeCells>
  <phoneticPr fontId="1"/>
  <pageMargins left="0.25" right="0.25" top="0.75" bottom="0.75" header="0.3" footer="0.3"/>
  <pageSetup paperSize="9" scale="75" orientation="portrait" r:id="rId1"/>
  <headerFooter>
    <oddHeader>&amp;L&amp;"-,太字"&amp;20　　平成３０年度会員登録名簿&amp;R
小学生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4"/>
  <sheetViews>
    <sheetView topLeftCell="A4" zoomScaleNormal="100" zoomScalePageLayoutView="75" workbookViewId="0">
      <selection activeCell="P8" sqref="P8"/>
    </sheetView>
  </sheetViews>
  <sheetFormatPr defaultRowHeight="13.5"/>
  <cols>
    <col min="1" max="1" width="4.125" style="3" customWidth="1"/>
    <col min="2" max="3" width="3.875" style="3" customWidth="1"/>
    <col min="4" max="4" width="4.625" style="3" customWidth="1"/>
    <col min="5" max="5" width="4.625" style="116" customWidth="1"/>
    <col min="6" max="6" width="15.625" style="117" customWidth="1"/>
    <col min="7" max="8" width="9" style="3"/>
    <col min="9" max="10" width="10.625" style="3" customWidth="1"/>
    <col min="11" max="11" width="5.625" style="118" customWidth="1"/>
    <col min="12" max="12" width="11.625" style="119" customWidth="1"/>
    <col min="13" max="14" width="0" style="3" hidden="1" customWidth="1"/>
    <col min="15" max="15" width="9.625" style="118" customWidth="1"/>
    <col min="16" max="16" width="19.5" style="3" customWidth="1"/>
    <col min="17" max="17" width="9.375" style="118" customWidth="1"/>
    <col min="18" max="16384" width="9" style="3"/>
  </cols>
  <sheetData>
    <row r="1" spans="1:18" ht="14.25" hidden="1" customHeight="1"/>
    <row r="2" spans="1:18" ht="14.25" hidden="1" customHeight="1"/>
    <row r="3" spans="1:18" ht="14.25" hidden="1" customHeight="1"/>
    <row r="4" spans="1:18" ht="14.25" customHeight="1">
      <c r="B4" s="264" t="s">
        <v>64</v>
      </c>
      <c r="C4" s="265"/>
      <c r="D4" s="265"/>
      <c r="E4" s="266"/>
      <c r="F4" s="107" t="s">
        <v>65</v>
      </c>
      <c r="G4" s="4" t="s">
        <v>66</v>
      </c>
      <c r="H4" s="4" t="s">
        <v>67</v>
      </c>
      <c r="I4" s="4" t="s">
        <v>57</v>
      </c>
      <c r="J4" s="4" t="s">
        <v>58</v>
      </c>
      <c r="K4" s="4" t="s">
        <v>59</v>
      </c>
      <c r="L4" s="109" t="s">
        <v>68</v>
      </c>
      <c r="M4" s="5"/>
      <c r="N4" s="5"/>
      <c r="O4" s="4" t="s">
        <v>69</v>
      </c>
      <c r="P4" s="97" t="s">
        <v>62</v>
      </c>
      <c r="Q4" s="97" t="s">
        <v>63</v>
      </c>
    </row>
    <row r="5" spans="1:18" ht="14.25" hidden="1" customHeight="1">
      <c r="B5" s="126"/>
      <c r="C5" s="122"/>
      <c r="D5" s="122"/>
      <c r="E5" s="127"/>
      <c r="F5" s="128"/>
      <c r="G5" s="122"/>
      <c r="H5" s="122"/>
      <c r="I5" s="122"/>
      <c r="J5" s="122"/>
      <c r="K5" s="123"/>
      <c r="L5" s="124"/>
      <c r="M5" s="125"/>
      <c r="N5" s="125"/>
      <c r="O5" s="123"/>
      <c r="P5" s="122"/>
      <c r="Q5" s="121"/>
    </row>
    <row r="6" spans="1:18" ht="32.25" customHeight="1">
      <c r="A6" s="6"/>
      <c r="B6" s="261" t="s">
        <v>50</v>
      </c>
      <c r="C6" s="267"/>
      <c r="D6" s="267"/>
      <c r="E6" s="268"/>
      <c r="F6" s="177" t="s">
        <v>37</v>
      </c>
      <c r="G6" s="7" t="s">
        <v>11</v>
      </c>
      <c r="H6" s="7" t="s">
        <v>10</v>
      </c>
      <c r="I6" s="8" t="s">
        <v>9</v>
      </c>
      <c r="J6" s="8" t="s">
        <v>8</v>
      </c>
      <c r="K6" s="7" t="s">
        <v>6</v>
      </c>
      <c r="L6" s="110" t="s">
        <v>5</v>
      </c>
      <c r="M6" s="9"/>
      <c r="N6" s="9"/>
      <c r="O6" s="7" t="s">
        <v>3</v>
      </c>
      <c r="P6" s="98" t="s">
        <v>0</v>
      </c>
      <c r="Q6" s="98" t="s">
        <v>41</v>
      </c>
    </row>
    <row r="7" spans="1:18" ht="45.75" customHeight="1">
      <c r="A7" s="99"/>
      <c r="B7" s="100" t="s">
        <v>44</v>
      </c>
      <c r="C7" s="256" t="s">
        <v>38</v>
      </c>
      <c r="D7" s="269"/>
      <c r="E7" s="106" t="s">
        <v>49</v>
      </c>
      <c r="F7" s="108" t="s">
        <v>52</v>
      </c>
      <c r="G7" s="102" t="s">
        <v>1</v>
      </c>
      <c r="H7" s="103" t="s">
        <v>1</v>
      </c>
      <c r="I7" s="103" t="s">
        <v>7</v>
      </c>
      <c r="J7" s="103" t="s">
        <v>7</v>
      </c>
      <c r="K7" s="104" t="s">
        <v>33</v>
      </c>
      <c r="L7" s="111" t="s">
        <v>4</v>
      </c>
      <c r="M7" s="105"/>
      <c r="N7" s="105"/>
      <c r="O7" s="104" t="s">
        <v>2</v>
      </c>
      <c r="P7" s="101" t="s">
        <v>43</v>
      </c>
      <c r="Q7" s="101" t="s">
        <v>42</v>
      </c>
    </row>
    <row r="8" spans="1:18" ht="15" customHeight="1">
      <c r="A8" s="3">
        <f>SUM(R$8:R8)</f>
        <v>1</v>
      </c>
      <c r="B8" s="112" t="s">
        <v>44</v>
      </c>
      <c r="C8" s="113"/>
      <c r="D8" s="114"/>
      <c r="E8" s="115"/>
      <c r="F8" s="129"/>
      <c r="G8" s="130"/>
      <c r="H8" s="130"/>
      <c r="I8" s="130"/>
      <c r="J8" s="130"/>
      <c r="K8" s="131"/>
      <c r="L8" s="132"/>
      <c r="M8" s="130"/>
      <c r="N8" s="130"/>
      <c r="O8" s="133"/>
      <c r="P8" s="302" t="str">
        <f>HYPERLINK('会員登録（初回）'!P8)</f>
        <v/>
      </c>
      <c r="Q8" s="131"/>
      <c r="R8" s="3">
        <v>1</v>
      </c>
    </row>
    <row r="9" spans="1:18" ht="15" customHeight="1">
      <c r="A9" s="3">
        <f>SUM(R$8:R9)</f>
        <v>2</v>
      </c>
      <c r="B9" s="112" t="s">
        <v>44</v>
      </c>
      <c r="C9" s="113"/>
      <c r="D9" s="114"/>
      <c r="E9" s="115"/>
      <c r="F9" s="129"/>
      <c r="G9" s="130"/>
      <c r="H9" s="130"/>
      <c r="I9" s="130"/>
      <c r="J9" s="130"/>
      <c r="K9" s="131"/>
      <c r="L9" s="132"/>
      <c r="M9" s="130"/>
      <c r="N9" s="130"/>
      <c r="O9" s="133"/>
      <c r="P9" s="130"/>
      <c r="Q9" s="131"/>
      <c r="R9" s="3">
        <v>1</v>
      </c>
    </row>
    <row r="10" spans="1:18" ht="15" customHeight="1">
      <c r="A10" s="3">
        <f>SUM(R$8:R10)</f>
        <v>3</v>
      </c>
      <c r="B10" s="112" t="s">
        <v>44</v>
      </c>
      <c r="C10" s="113"/>
      <c r="D10" s="114"/>
      <c r="E10" s="115"/>
      <c r="F10" s="134"/>
      <c r="G10" s="130"/>
      <c r="H10" s="130"/>
      <c r="I10" s="130"/>
      <c r="J10" s="130"/>
      <c r="K10" s="131"/>
      <c r="L10" s="132"/>
      <c r="M10" s="130"/>
      <c r="N10" s="130"/>
      <c r="O10" s="133"/>
      <c r="P10" s="130"/>
      <c r="Q10" s="135"/>
      <c r="R10" s="3">
        <v>1</v>
      </c>
    </row>
    <row r="11" spans="1:18" ht="15" customHeight="1">
      <c r="A11" s="3">
        <f>SUM(R$8:R11)</f>
        <v>4</v>
      </c>
      <c r="B11" s="112" t="s">
        <v>44</v>
      </c>
      <c r="C11" s="113"/>
      <c r="D11" s="114"/>
      <c r="E11" s="115"/>
      <c r="F11" s="134"/>
      <c r="G11" s="130"/>
      <c r="H11" s="130"/>
      <c r="I11" s="130"/>
      <c r="J11" s="130"/>
      <c r="K11" s="131"/>
      <c r="L11" s="132"/>
      <c r="M11" s="130"/>
      <c r="N11" s="130"/>
      <c r="O11" s="133"/>
      <c r="P11" s="130"/>
      <c r="Q11" s="131"/>
      <c r="R11" s="3">
        <v>1</v>
      </c>
    </row>
    <row r="12" spans="1:18" ht="15" customHeight="1">
      <c r="A12" s="3">
        <f>SUM(R$8:R12)</f>
        <v>5</v>
      </c>
      <c r="B12" s="112" t="s">
        <v>44</v>
      </c>
      <c r="C12" s="113"/>
      <c r="D12" s="114"/>
      <c r="E12" s="115"/>
      <c r="F12" s="134"/>
      <c r="G12" s="130"/>
      <c r="H12" s="130"/>
      <c r="I12" s="130"/>
      <c r="J12" s="130"/>
      <c r="K12" s="131"/>
      <c r="L12" s="132"/>
      <c r="M12" s="130"/>
      <c r="N12" s="130"/>
      <c r="O12" s="133"/>
      <c r="P12" s="130"/>
      <c r="Q12" s="131"/>
      <c r="R12" s="3">
        <v>1</v>
      </c>
    </row>
    <row r="13" spans="1:18" ht="15" customHeight="1">
      <c r="A13" s="3">
        <f>SUM(R$8:R13)</f>
        <v>6</v>
      </c>
      <c r="B13" s="112" t="s">
        <v>44</v>
      </c>
      <c r="C13" s="113"/>
      <c r="D13" s="114"/>
      <c r="E13" s="115"/>
      <c r="F13" s="134"/>
      <c r="G13" s="130"/>
      <c r="H13" s="130"/>
      <c r="I13" s="130"/>
      <c r="J13" s="130"/>
      <c r="K13" s="131"/>
      <c r="L13" s="132"/>
      <c r="M13" s="130"/>
      <c r="N13" s="130"/>
      <c r="O13" s="133"/>
      <c r="P13" s="130"/>
      <c r="Q13" s="131"/>
      <c r="R13" s="3">
        <v>1</v>
      </c>
    </row>
    <row r="14" spans="1:18" ht="15" customHeight="1">
      <c r="A14" s="3">
        <f>SUM(R$8:R14)</f>
        <v>7</v>
      </c>
      <c r="B14" s="112" t="s">
        <v>44</v>
      </c>
      <c r="C14" s="113"/>
      <c r="D14" s="114"/>
      <c r="E14" s="115"/>
      <c r="F14" s="134"/>
      <c r="G14" s="130"/>
      <c r="H14" s="130"/>
      <c r="I14" s="130"/>
      <c r="J14" s="130"/>
      <c r="K14" s="131"/>
      <c r="L14" s="132"/>
      <c r="M14" s="130"/>
      <c r="N14" s="130"/>
      <c r="O14" s="133"/>
      <c r="P14" s="130"/>
      <c r="Q14" s="131"/>
      <c r="R14" s="3">
        <v>1</v>
      </c>
    </row>
    <row r="15" spans="1:18" ht="15" customHeight="1">
      <c r="A15" s="3">
        <f>SUM(R$8:R15)</f>
        <v>8</v>
      </c>
      <c r="B15" s="112" t="s">
        <v>44</v>
      </c>
      <c r="C15" s="113"/>
      <c r="D15" s="114"/>
      <c r="E15" s="115"/>
      <c r="F15" s="134"/>
      <c r="G15" s="130"/>
      <c r="H15" s="130"/>
      <c r="I15" s="130"/>
      <c r="J15" s="130"/>
      <c r="K15" s="131"/>
      <c r="L15" s="132"/>
      <c r="M15" s="130"/>
      <c r="N15" s="130"/>
      <c r="O15" s="133"/>
      <c r="P15" s="130"/>
      <c r="Q15" s="131"/>
      <c r="R15" s="3">
        <v>1</v>
      </c>
    </row>
    <row r="16" spans="1:18" ht="15" customHeight="1">
      <c r="A16" s="3">
        <f>SUM(R$8:R16)</f>
        <v>9</v>
      </c>
      <c r="B16" s="112" t="s">
        <v>48</v>
      </c>
      <c r="C16" s="113"/>
      <c r="D16" s="114"/>
      <c r="E16" s="115"/>
      <c r="F16" s="134"/>
      <c r="G16" s="130"/>
      <c r="H16" s="130"/>
      <c r="I16" s="130"/>
      <c r="J16" s="130"/>
      <c r="K16" s="131"/>
      <c r="L16" s="132"/>
      <c r="M16" s="130"/>
      <c r="N16" s="130"/>
      <c r="O16" s="136"/>
      <c r="P16" s="130"/>
      <c r="Q16" s="131"/>
      <c r="R16" s="3">
        <v>1</v>
      </c>
    </row>
    <row r="17" spans="1:18" ht="15" customHeight="1">
      <c r="A17" s="3">
        <f>SUM(R$8:R17)</f>
        <v>10</v>
      </c>
      <c r="B17" s="112" t="s">
        <v>48</v>
      </c>
      <c r="C17" s="113"/>
      <c r="D17" s="114"/>
      <c r="E17" s="115"/>
      <c r="F17" s="134"/>
      <c r="G17" s="130"/>
      <c r="H17" s="130"/>
      <c r="I17" s="130"/>
      <c r="J17" s="130"/>
      <c r="K17" s="131"/>
      <c r="L17" s="132"/>
      <c r="M17" s="130"/>
      <c r="N17" s="130"/>
      <c r="O17" s="136"/>
      <c r="P17" s="130"/>
      <c r="Q17" s="131"/>
      <c r="R17" s="3">
        <v>1</v>
      </c>
    </row>
    <row r="18" spans="1:18" ht="15" customHeight="1">
      <c r="A18" s="3">
        <f>SUM(R$8:R18)</f>
        <v>11</v>
      </c>
      <c r="B18" s="112" t="s">
        <v>48</v>
      </c>
      <c r="C18" s="113"/>
      <c r="D18" s="114"/>
      <c r="E18" s="115"/>
      <c r="F18" s="134"/>
      <c r="G18" s="130"/>
      <c r="H18" s="130"/>
      <c r="I18" s="130"/>
      <c r="J18" s="130"/>
      <c r="K18" s="131"/>
      <c r="L18" s="132"/>
      <c r="M18" s="130"/>
      <c r="N18" s="130"/>
      <c r="O18" s="136"/>
      <c r="P18" s="130"/>
      <c r="Q18" s="131"/>
      <c r="R18" s="3">
        <v>1</v>
      </c>
    </row>
    <row r="19" spans="1:18" ht="15" customHeight="1">
      <c r="A19" s="3">
        <f>SUM(R$8:R19)</f>
        <v>12</v>
      </c>
      <c r="B19" s="112" t="s">
        <v>48</v>
      </c>
      <c r="C19" s="113"/>
      <c r="D19" s="114"/>
      <c r="E19" s="115"/>
      <c r="F19" s="134"/>
      <c r="G19" s="130"/>
      <c r="H19" s="130"/>
      <c r="I19" s="130"/>
      <c r="J19" s="130"/>
      <c r="K19" s="131"/>
      <c r="L19" s="132"/>
      <c r="M19" s="130"/>
      <c r="N19" s="130"/>
      <c r="O19" s="136"/>
      <c r="P19" s="130"/>
      <c r="Q19" s="131"/>
      <c r="R19" s="3">
        <v>1</v>
      </c>
    </row>
    <row r="20" spans="1:18" ht="15" customHeight="1">
      <c r="A20" s="3">
        <f>SUM(R$8:R20)</f>
        <v>13</v>
      </c>
      <c r="B20" s="112" t="s">
        <v>48</v>
      </c>
      <c r="C20" s="113"/>
      <c r="D20" s="114"/>
      <c r="E20" s="115"/>
      <c r="F20" s="134"/>
      <c r="G20" s="130"/>
      <c r="H20" s="130"/>
      <c r="I20" s="130"/>
      <c r="J20" s="130"/>
      <c r="K20" s="131"/>
      <c r="L20" s="132"/>
      <c r="M20" s="130"/>
      <c r="N20" s="130"/>
      <c r="O20" s="136"/>
      <c r="P20" s="130"/>
      <c r="Q20" s="131"/>
      <c r="R20" s="3">
        <v>1</v>
      </c>
    </row>
    <row r="21" spans="1:18" ht="15" customHeight="1">
      <c r="A21" s="3">
        <f>SUM(R$8:R21)</f>
        <v>14</v>
      </c>
      <c r="B21" s="112" t="s">
        <v>48</v>
      </c>
      <c r="C21" s="113"/>
      <c r="D21" s="114"/>
      <c r="E21" s="115"/>
      <c r="F21" s="134"/>
      <c r="G21" s="130"/>
      <c r="H21" s="130"/>
      <c r="I21" s="130"/>
      <c r="J21" s="130"/>
      <c r="K21" s="131"/>
      <c r="L21" s="132"/>
      <c r="M21" s="130"/>
      <c r="N21" s="130"/>
      <c r="O21" s="136"/>
      <c r="P21" s="130"/>
      <c r="Q21" s="131"/>
      <c r="R21" s="3">
        <v>1</v>
      </c>
    </row>
    <row r="22" spans="1:18" ht="15" customHeight="1">
      <c r="A22" s="3">
        <f>SUM(R$8:R22)</f>
        <v>15</v>
      </c>
      <c r="B22" s="112" t="s">
        <v>48</v>
      </c>
      <c r="C22" s="113"/>
      <c r="D22" s="114"/>
      <c r="E22" s="115"/>
      <c r="F22" s="134"/>
      <c r="G22" s="130"/>
      <c r="H22" s="130"/>
      <c r="I22" s="130"/>
      <c r="J22" s="130"/>
      <c r="K22" s="131"/>
      <c r="L22" s="132"/>
      <c r="M22" s="130"/>
      <c r="N22" s="130"/>
      <c r="O22" s="136"/>
      <c r="P22" s="130"/>
      <c r="Q22" s="131"/>
      <c r="R22" s="3">
        <v>1</v>
      </c>
    </row>
    <row r="23" spans="1:18" ht="15" customHeight="1">
      <c r="A23" s="3">
        <f>SUM(R$8:R23)</f>
        <v>16</v>
      </c>
      <c r="B23" s="112" t="s">
        <v>48</v>
      </c>
      <c r="C23" s="113"/>
      <c r="D23" s="114"/>
      <c r="E23" s="115"/>
      <c r="F23" s="134"/>
      <c r="G23" s="130"/>
      <c r="H23" s="130"/>
      <c r="I23" s="130"/>
      <c r="J23" s="130"/>
      <c r="K23" s="131"/>
      <c r="L23" s="132"/>
      <c r="M23" s="130"/>
      <c r="N23" s="130"/>
      <c r="O23" s="136"/>
      <c r="P23" s="130"/>
      <c r="Q23" s="131"/>
      <c r="R23" s="3">
        <v>1</v>
      </c>
    </row>
    <row r="24" spans="1:18" ht="15" customHeight="1">
      <c r="A24" s="3">
        <f>SUM(R$8:R24)</f>
        <v>17</v>
      </c>
      <c r="B24" s="112" t="s">
        <v>48</v>
      </c>
      <c r="C24" s="113"/>
      <c r="D24" s="114"/>
      <c r="E24" s="115"/>
      <c r="F24" s="134"/>
      <c r="G24" s="130"/>
      <c r="H24" s="130"/>
      <c r="I24" s="130"/>
      <c r="J24" s="130"/>
      <c r="K24" s="131"/>
      <c r="L24" s="132"/>
      <c r="M24" s="130"/>
      <c r="N24" s="130"/>
      <c r="O24" s="136"/>
      <c r="P24" s="130"/>
      <c r="Q24" s="131"/>
      <c r="R24" s="3">
        <v>1</v>
      </c>
    </row>
    <row r="25" spans="1:18" ht="15" customHeight="1">
      <c r="A25" s="3">
        <f>SUM(R$8:R25)</f>
        <v>18</v>
      </c>
      <c r="B25" s="112" t="s">
        <v>48</v>
      </c>
      <c r="C25" s="113"/>
      <c r="D25" s="114"/>
      <c r="E25" s="115"/>
      <c r="F25" s="134"/>
      <c r="G25" s="130"/>
      <c r="H25" s="130"/>
      <c r="I25" s="130"/>
      <c r="J25" s="130"/>
      <c r="K25" s="131"/>
      <c r="L25" s="132"/>
      <c r="M25" s="130"/>
      <c r="N25" s="130"/>
      <c r="O25" s="136"/>
      <c r="P25" s="130"/>
      <c r="Q25" s="131"/>
      <c r="R25" s="3">
        <v>1</v>
      </c>
    </row>
    <row r="26" spans="1:18" ht="15" customHeight="1">
      <c r="A26" s="3">
        <f>SUM(R$8:R26)</f>
        <v>19</v>
      </c>
      <c r="B26" s="112" t="s">
        <v>48</v>
      </c>
      <c r="C26" s="113"/>
      <c r="D26" s="114"/>
      <c r="E26" s="115"/>
      <c r="F26" s="134"/>
      <c r="G26" s="130"/>
      <c r="H26" s="130"/>
      <c r="I26" s="130"/>
      <c r="J26" s="130"/>
      <c r="K26" s="131"/>
      <c r="L26" s="132"/>
      <c r="M26" s="130"/>
      <c r="N26" s="130"/>
      <c r="O26" s="136"/>
      <c r="P26" s="130"/>
      <c r="Q26" s="131"/>
      <c r="R26" s="3">
        <v>1</v>
      </c>
    </row>
    <row r="27" spans="1:18" ht="15" customHeight="1">
      <c r="A27" s="3">
        <f>SUM(R$8:R27)</f>
        <v>20</v>
      </c>
      <c r="B27" s="112" t="s">
        <v>48</v>
      </c>
      <c r="C27" s="113"/>
      <c r="D27" s="114"/>
      <c r="E27" s="115"/>
      <c r="F27" s="134"/>
      <c r="G27" s="130"/>
      <c r="H27" s="130"/>
      <c r="I27" s="130"/>
      <c r="J27" s="130"/>
      <c r="K27" s="131"/>
      <c r="L27" s="132"/>
      <c r="M27" s="130"/>
      <c r="N27" s="130"/>
      <c r="O27" s="136"/>
      <c r="P27" s="130"/>
      <c r="Q27" s="131"/>
      <c r="R27" s="3">
        <v>1</v>
      </c>
    </row>
    <row r="28" spans="1:18" ht="15" customHeight="1">
      <c r="A28" s="3">
        <f>SUM(R$8:R28)</f>
        <v>21</v>
      </c>
      <c r="B28" s="112" t="s">
        <v>48</v>
      </c>
      <c r="C28" s="113"/>
      <c r="D28" s="114"/>
      <c r="E28" s="115"/>
      <c r="F28" s="129"/>
      <c r="G28" s="137"/>
      <c r="H28" s="137"/>
      <c r="I28" s="137"/>
      <c r="J28" s="137"/>
      <c r="K28" s="138"/>
      <c r="L28" s="139"/>
      <c r="M28" s="137"/>
      <c r="N28" s="137"/>
      <c r="O28" s="140"/>
      <c r="P28" s="137"/>
      <c r="Q28" s="138"/>
      <c r="R28" s="3">
        <v>1</v>
      </c>
    </row>
    <row r="29" spans="1:18" ht="15" customHeight="1">
      <c r="A29" s="3">
        <f>SUM(R$8:R29)</f>
        <v>22</v>
      </c>
      <c r="B29" s="112" t="s">
        <v>48</v>
      </c>
      <c r="C29" s="113"/>
      <c r="D29" s="114"/>
      <c r="E29" s="115"/>
      <c r="F29" s="129"/>
      <c r="G29" s="137"/>
      <c r="H29" s="137"/>
      <c r="I29" s="137"/>
      <c r="J29" s="137"/>
      <c r="K29" s="138"/>
      <c r="L29" s="139"/>
      <c r="M29" s="137"/>
      <c r="N29" s="137"/>
      <c r="O29" s="140"/>
      <c r="P29" s="137"/>
      <c r="Q29" s="138"/>
      <c r="R29" s="3">
        <v>1</v>
      </c>
    </row>
    <row r="30" spans="1:18" ht="15" customHeight="1">
      <c r="A30" s="3">
        <f>SUM(R$8:R30)</f>
        <v>23</v>
      </c>
      <c r="B30" s="112" t="s">
        <v>48</v>
      </c>
      <c r="C30" s="113"/>
      <c r="D30" s="114"/>
      <c r="E30" s="115"/>
      <c r="F30" s="129"/>
      <c r="G30" s="137"/>
      <c r="H30" s="137"/>
      <c r="I30" s="137"/>
      <c r="J30" s="137"/>
      <c r="K30" s="138"/>
      <c r="L30" s="139"/>
      <c r="M30" s="137"/>
      <c r="N30" s="137"/>
      <c r="O30" s="140"/>
      <c r="P30" s="137"/>
      <c r="Q30" s="138"/>
      <c r="R30" s="3">
        <v>1</v>
      </c>
    </row>
    <row r="31" spans="1:18" ht="15" customHeight="1">
      <c r="A31" s="3">
        <f>SUM(R$8:R31)</f>
        <v>24</v>
      </c>
      <c r="B31" s="112" t="s">
        <v>48</v>
      </c>
      <c r="C31" s="113"/>
      <c r="D31" s="114"/>
      <c r="E31" s="115"/>
      <c r="F31" s="129"/>
      <c r="G31" s="137"/>
      <c r="H31" s="137"/>
      <c r="I31" s="137"/>
      <c r="J31" s="137"/>
      <c r="K31" s="138"/>
      <c r="L31" s="139"/>
      <c r="M31" s="137"/>
      <c r="N31" s="137"/>
      <c r="O31" s="140"/>
      <c r="P31" s="137"/>
      <c r="Q31" s="138"/>
      <c r="R31" s="3">
        <v>1</v>
      </c>
    </row>
    <row r="32" spans="1:18" ht="15" customHeight="1">
      <c r="A32" s="3">
        <f>SUM(R$8:R32)</f>
        <v>25</v>
      </c>
      <c r="B32" s="112" t="s">
        <v>48</v>
      </c>
      <c r="C32" s="113"/>
      <c r="D32" s="114"/>
      <c r="E32" s="115"/>
      <c r="F32" s="129"/>
      <c r="G32" s="137"/>
      <c r="H32" s="137"/>
      <c r="I32" s="137"/>
      <c r="J32" s="137"/>
      <c r="K32" s="138"/>
      <c r="L32" s="139"/>
      <c r="M32" s="137"/>
      <c r="N32" s="137"/>
      <c r="O32" s="140"/>
      <c r="P32" s="137"/>
      <c r="Q32" s="138"/>
      <c r="R32" s="3">
        <v>1</v>
      </c>
    </row>
    <row r="33" spans="1:18" ht="15" customHeight="1">
      <c r="A33" s="3">
        <f>SUM(R$8:R33)</f>
        <v>26</v>
      </c>
      <c r="B33" s="112" t="s">
        <v>48</v>
      </c>
      <c r="C33" s="113"/>
      <c r="D33" s="114"/>
      <c r="E33" s="115"/>
      <c r="F33" s="129"/>
      <c r="G33" s="137"/>
      <c r="H33" s="137"/>
      <c r="I33" s="137"/>
      <c r="J33" s="137"/>
      <c r="K33" s="138"/>
      <c r="L33" s="139"/>
      <c r="M33" s="137"/>
      <c r="N33" s="137"/>
      <c r="O33" s="140"/>
      <c r="P33" s="137"/>
      <c r="Q33" s="138"/>
      <c r="R33" s="3">
        <v>1</v>
      </c>
    </row>
    <row r="34" spans="1:18" ht="15" customHeight="1">
      <c r="A34" s="3">
        <f>SUM(R$8:R34)</f>
        <v>27</v>
      </c>
      <c r="B34" s="112" t="s">
        <v>48</v>
      </c>
      <c r="C34" s="113"/>
      <c r="D34" s="114"/>
      <c r="E34" s="115"/>
      <c r="F34" s="129"/>
      <c r="G34" s="137"/>
      <c r="H34" s="137"/>
      <c r="I34" s="137"/>
      <c r="J34" s="137"/>
      <c r="K34" s="138"/>
      <c r="L34" s="139"/>
      <c r="M34" s="137"/>
      <c r="N34" s="137"/>
      <c r="O34" s="140"/>
      <c r="P34" s="137"/>
      <c r="Q34" s="138"/>
      <c r="R34" s="3">
        <v>1</v>
      </c>
    </row>
    <row r="35" spans="1:18" ht="15" customHeight="1">
      <c r="A35" s="3">
        <f>SUM(R$8:R35)</f>
        <v>28</v>
      </c>
      <c r="B35" s="112" t="s">
        <v>48</v>
      </c>
      <c r="C35" s="113"/>
      <c r="D35" s="114"/>
      <c r="E35" s="115"/>
      <c r="F35" s="129"/>
      <c r="G35" s="137"/>
      <c r="H35" s="137"/>
      <c r="I35" s="137"/>
      <c r="J35" s="137"/>
      <c r="K35" s="138"/>
      <c r="L35" s="139"/>
      <c r="M35" s="137"/>
      <c r="N35" s="137"/>
      <c r="O35" s="140"/>
      <c r="P35" s="137"/>
      <c r="Q35" s="138"/>
      <c r="R35" s="3">
        <v>1</v>
      </c>
    </row>
    <row r="36" spans="1:18" ht="15" customHeight="1">
      <c r="A36" s="3">
        <f>SUM(R$8:R36)</f>
        <v>29</v>
      </c>
      <c r="B36" s="112" t="s">
        <v>48</v>
      </c>
      <c r="C36" s="113"/>
      <c r="D36" s="114"/>
      <c r="E36" s="115"/>
      <c r="F36" s="129"/>
      <c r="G36" s="137"/>
      <c r="H36" s="137"/>
      <c r="I36" s="137"/>
      <c r="J36" s="137"/>
      <c r="K36" s="138"/>
      <c r="L36" s="139"/>
      <c r="M36" s="137"/>
      <c r="N36" s="137"/>
      <c r="O36" s="140"/>
      <c r="P36" s="137"/>
      <c r="Q36" s="138"/>
      <c r="R36" s="3">
        <v>1</v>
      </c>
    </row>
    <row r="37" spans="1:18" ht="15" customHeight="1">
      <c r="A37" s="3">
        <f>SUM(R$8:R37)</f>
        <v>30</v>
      </c>
      <c r="B37" s="112" t="s">
        <v>48</v>
      </c>
      <c r="C37" s="113"/>
      <c r="D37" s="114"/>
      <c r="E37" s="115"/>
      <c r="F37" s="129"/>
      <c r="G37" s="137"/>
      <c r="H37" s="137"/>
      <c r="I37" s="137"/>
      <c r="J37" s="137"/>
      <c r="K37" s="138"/>
      <c r="L37" s="139"/>
      <c r="M37" s="137"/>
      <c r="N37" s="137"/>
      <c r="O37" s="140"/>
      <c r="P37" s="137"/>
      <c r="Q37" s="138"/>
      <c r="R37" s="3">
        <v>1</v>
      </c>
    </row>
    <row r="38" spans="1:18" ht="15" customHeight="1">
      <c r="A38" s="3">
        <f>SUM(R$8:R38)</f>
        <v>31</v>
      </c>
      <c r="B38" s="112" t="s">
        <v>48</v>
      </c>
      <c r="C38" s="113"/>
      <c r="D38" s="114"/>
      <c r="E38" s="115"/>
      <c r="F38" s="129"/>
      <c r="G38" s="137"/>
      <c r="H38" s="137"/>
      <c r="I38" s="137"/>
      <c r="J38" s="137"/>
      <c r="K38" s="138"/>
      <c r="L38" s="139"/>
      <c r="M38" s="137"/>
      <c r="N38" s="137"/>
      <c r="O38" s="140"/>
      <c r="P38" s="137"/>
      <c r="Q38" s="138"/>
      <c r="R38" s="3">
        <v>1</v>
      </c>
    </row>
    <row r="39" spans="1:18" ht="15" customHeight="1">
      <c r="A39" s="3">
        <f>SUM(R$8:R39)</f>
        <v>32</v>
      </c>
      <c r="B39" s="112" t="s">
        <v>48</v>
      </c>
      <c r="C39" s="113"/>
      <c r="D39" s="114"/>
      <c r="E39" s="115"/>
      <c r="F39" s="129"/>
      <c r="G39" s="137"/>
      <c r="H39" s="137"/>
      <c r="I39" s="137"/>
      <c r="J39" s="137"/>
      <c r="K39" s="138"/>
      <c r="L39" s="139"/>
      <c r="M39" s="137"/>
      <c r="N39" s="137"/>
      <c r="O39" s="140"/>
      <c r="P39" s="137"/>
      <c r="Q39" s="138"/>
      <c r="R39" s="3">
        <v>1</v>
      </c>
    </row>
    <row r="40" spans="1:18" ht="15" customHeight="1">
      <c r="A40" s="3">
        <f>SUM(R$8:R40)</f>
        <v>33</v>
      </c>
      <c r="B40" s="112" t="s">
        <v>48</v>
      </c>
      <c r="C40" s="113"/>
      <c r="D40" s="114"/>
      <c r="E40" s="115"/>
      <c r="F40" s="129"/>
      <c r="G40" s="137"/>
      <c r="H40" s="137"/>
      <c r="I40" s="137"/>
      <c r="J40" s="137"/>
      <c r="K40" s="138"/>
      <c r="L40" s="139"/>
      <c r="M40" s="137"/>
      <c r="N40" s="137"/>
      <c r="O40" s="140"/>
      <c r="P40" s="137"/>
      <c r="Q40" s="138"/>
      <c r="R40" s="3">
        <v>1</v>
      </c>
    </row>
    <row r="41" spans="1:18" ht="15" customHeight="1">
      <c r="A41" s="3">
        <f>SUM(R$8:R41)</f>
        <v>34</v>
      </c>
      <c r="B41" s="112" t="s">
        <v>48</v>
      </c>
      <c r="C41" s="113"/>
      <c r="D41" s="114"/>
      <c r="E41" s="115"/>
      <c r="F41" s="129"/>
      <c r="G41" s="137"/>
      <c r="H41" s="137"/>
      <c r="I41" s="137"/>
      <c r="J41" s="137"/>
      <c r="K41" s="138"/>
      <c r="L41" s="139"/>
      <c r="M41" s="137"/>
      <c r="N41" s="137"/>
      <c r="O41" s="140"/>
      <c r="P41" s="137"/>
      <c r="Q41" s="138"/>
      <c r="R41" s="3">
        <v>1</v>
      </c>
    </row>
    <row r="42" spans="1:18" ht="15" customHeight="1">
      <c r="A42" s="3">
        <f>SUM(R$8:R42)</f>
        <v>35</v>
      </c>
      <c r="B42" s="112" t="s">
        <v>48</v>
      </c>
      <c r="C42" s="113"/>
      <c r="D42" s="114"/>
      <c r="E42" s="115"/>
      <c r="F42" s="129"/>
      <c r="G42" s="137"/>
      <c r="H42" s="137"/>
      <c r="I42" s="137"/>
      <c r="J42" s="137"/>
      <c r="K42" s="138"/>
      <c r="L42" s="139"/>
      <c r="M42" s="137"/>
      <c r="N42" s="137"/>
      <c r="O42" s="140"/>
      <c r="P42" s="137"/>
      <c r="Q42" s="138"/>
      <c r="R42" s="3">
        <v>1</v>
      </c>
    </row>
    <row r="43" spans="1:18" ht="15" customHeight="1">
      <c r="A43" s="3">
        <f>SUM(R$8:R43)</f>
        <v>36</v>
      </c>
      <c r="B43" s="112" t="s">
        <v>48</v>
      </c>
      <c r="C43" s="113"/>
      <c r="D43" s="114"/>
      <c r="E43" s="115"/>
      <c r="F43" s="129"/>
      <c r="G43" s="137"/>
      <c r="H43" s="137"/>
      <c r="I43" s="137"/>
      <c r="J43" s="137"/>
      <c r="K43" s="138"/>
      <c r="L43" s="139"/>
      <c r="M43" s="137"/>
      <c r="N43" s="137"/>
      <c r="O43" s="140"/>
      <c r="P43" s="137"/>
      <c r="Q43" s="138"/>
      <c r="R43" s="3">
        <v>1</v>
      </c>
    </row>
    <row r="44" spans="1:18" ht="15" customHeight="1">
      <c r="A44" s="3">
        <f>SUM(R$8:R44)</f>
        <v>37</v>
      </c>
      <c r="B44" s="112" t="s">
        <v>48</v>
      </c>
      <c r="C44" s="113"/>
      <c r="D44" s="114"/>
      <c r="E44" s="115"/>
      <c r="F44" s="129"/>
      <c r="G44" s="137"/>
      <c r="H44" s="137"/>
      <c r="I44" s="137"/>
      <c r="J44" s="137"/>
      <c r="K44" s="138"/>
      <c r="L44" s="139"/>
      <c r="M44" s="137"/>
      <c r="N44" s="137"/>
      <c r="O44" s="140"/>
      <c r="P44" s="137"/>
      <c r="Q44" s="138"/>
      <c r="R44" s="3">
        <v>1</v>
      </c>
    </row>
    <row r="45" spans="1:18" ht="15" customHeight="1">
      <c r="A45" s="3">
        <f>SUM(R$8:R45)</f>
        <v>38</v>
      </c>
      <c r="B45" s="112" t="s">
        <v>48</v>
      </c>
      <c r="C45" s="113"/>
      <c r="D45" s="114"/>
      <c r="E45" s="115"/>
      <c r="F45" s="129"/>
      <c r="G45" s="137"/>
      <c r="H45" s="137"/>
      <c r="I45" s="137"/>
      <c r="J45" s="137"/>
      <c r="K45" s="138"/>
      <c r="L45" s="139"/>
      <c r="M45" s="137"/>
      <c r="N45" s="137"/>
      <c r="O45" s="140"/>
      <c r="P45" s="137"/>
      <c r="Q45" s="138"/>
      <c r="R45" s="3">
        <v>1</v>
      </c>
    </row>
    <row r="46" spans="1:18" ht="15" customHeight="1">
      <c r="A46" s="3">
        <f>SUM(R$8:R46)</f>
        <v>39</v>
      </c>
      <c r="B46" s="112" t="s">
        <v>48</v>
      </c>
      <c r="C46" s="113"/>
      <c r="D46" s="114"/>
      <c r="E46" s="115"/>
      <c r="F46" s="129"/>
      <c r="G46" s="137"/>
      <c r="H46" s="137"/>
      <c r="I46" s="137"/>
      <c r="J46" s="137"/>
      <c r="K46" s="138"/>
      <c r="L46" s="139"/>
      <c r="M46" s="137"/>
      <c r="N46" s="137"/>
      <c r="O46" s="140"/>
      <c r="P46" s="137"/>
      <c r="Q46" s="138"/>
      <c r="R46" s="3">
        <v>1</v>
      </c>
    </row>
    <row r="47" spans="1:18" ht="15" customHeight="1">
      <c r="A47" s="3">
        <f>SUM(R$8:R47)</f>
        <v>40</v>
      </c>
      <c r="B47" s="112" t="s">
        <v>48</v>
      </c>
      <c r="C47" s="113"/>
      <c r="D47" s="114"/>
      <c r="E47" s="115"/>
      <c r="F47" s="129"/>
      <c r="G47" s="137"/>
      <c r="H47" s="137"/>
      <c r="I47" s="137"/>
      <c r="J47" s="137"/>
      <c r="K47" s="138"/>
      <c r="L47" s="139"/>
      <c r="M47" s="137"/>
      <c r="N47" s="137"/>
      <c r="O47" s="140"/>
      <c r="P47" s="137"/>
      <c r="Q47" s="138"/>
      <c r="R47" s="3">
        <v>1</v>
      </c>
    </row>
    <row r="48" spans="1:18" ht="15" customHeight="1">
      <c r="A48" s="3">
        <f>SUM(R$8:R48)</f>
        <v>41</v>
      </c>
      <c r="B48" s="112" t="s">
        <v>48</v>
      </c>
      <c r="C48" s="113"/>
      <c r="D48" s="114"/>
      <c r="E48" s="115"/>
      <c r="F48" s="129"/>
      <c r="G48" s="137"/>
      <c r="H48" s="137"/>
      <c r="I48" s="137"/>
      <c r="J48" s="137"/>
      <c r="K48" s="138"/>
      <c r="L48" s="139"/>
      <c r="M48" s="137"/>
      <c r="N48" s="137"/>
      <c r="O48" s="140"/>
      <c r="P48" s="137"/>
      <c r="Q48" s="138"/>
      <c r="R48" s="3">
        <v>1</v>
      </c>
    </row>
    <row r="49" spans="1:18" ht="15" customHeight="1">
      <c r="A49" s="3">
        <f>SUM(R$8:R49)</f>
        <v>42</v>
      </c>
      <c r="B49" s="112" t="s">
        <v>48</v>
      </c>
      <c r="C49" s="113"/>
      <c r="D49" s="114"/>
      <c r="E49" s="115"/>
      <c r="F49" s="129"/>
      <c r="G49" s="137"/>
      <c r="H49" s="137"/>
      <c r="I49" s="137"/>
      <c r="J49" s="137"/>
      <c r="K49" s="138"/>
      <c r="L49" s="139"/>
      <c r="M49" s="137"/>
      <c r="N49" s="137"/>
      <c r="O49" s="140"/>
      <c r="P49" s="137"/>
      <c r="Q49" s="138"/>
      <c r="R49" s="3">
        <v>1</v>
      </c>
    </row>
    <row r="50" spans="1:18" ht="15" customHeight="1">
      <c r="A50" s="3">
        <f>SUM(R$8:R50)</f>
        <v>43</v>
      </c>
      <c r="B50" s="112" t="s">
        <v>48</v>
      </c>
      <c r="C50" s="113"/>
      <c r="D50" s="114"/>
      <c r="E50" s="115"/>
      <c r="F50" s="129"/>
      <c r="G50" s="137"/>
      <c r="H50" s="137"/>
      <c r="I50" s="137"/>
      <c r="J50" s="137"/>
      <c r="K50" s="138"/>
      <c r="L50" s="139"/>
      <c r="M50" s="137"/>
      <c r="N50" s="137"/>
      <c r="O50" s="140"/>
      <c r="P50" s="137"/>
      <c r="Q50" s="138"/>
      <c r="R50" s="3">
        <v>1</v>
      </c>
    </row>
    <row r="51" spans="1:18" ht="15" customHeight="1">
      <c r="A51" s="3">
        <f>SUM(R$8:R51)</f>
        <v>44</v>
      </c>
      <c r="B51" s="112" t="s">
        <v>48</v>
      </c>
      <c r="C51" s="113"/>
      <c r="D51" s="114"/>
      <c r="E51" s="115"/>
      <c r="F51" s="129"/>
      <c r="G51" s="137"/>
      <c r="H51" s="137"/>
      <c r="I51" s="137"/>
      <c r="J51" s="137"/>
      <c r="K51" s="138"/>
      <c r="L51" s="139"/>
      <c r="M51" s="137"/>
      <c r="N51" s="137"/>
      <c r="O51" s="140"/>
      <c r="P51" s="137"/>
      <c r="Q51" s="138"/>
      <c r="R51" s="3">
        <v>1</v>
      </c>
    </row>
    <row r="52" spans="1:18" ht="15" customHeight="1">
      <c r="A52" s="3">
        <f>SUM(R$8:R52)</f>
        <v>45</v>
      </c>
      <c r="B52" s="112" t="s">
        <v>48</v>
      </c>
      <c r="C52" s="113"/>
      <c r="D52" s="114"/>
      <c r="E52" s="115"/>
      <c r="F52" s="129"/>
      <c r="G52" s="137"/>
      <c r="H52" s="137"/>
      <c r="I52" s="137"/>
      <c r="J52" s="137"/>
      <c r="K52" s="138"/>
      <c r="L52" s="139"/>
      <c r="M52" s="137"/>
      <c r="N52" s="137"/>
      <c r="O52" s="140"/>
      <c r="P52" s="137"/>
      <c r="Q52" s="138"/>
      <c r="R52" s="3">
        <v>1</v>
      </c>
    </row>
    <row r="53" spans="1:18" ht="15" customHeight="1">
      <c r="A53" s="3">
        <f>SUM(R$8:R53)</f>
        <v>46</v>
      </c>
      <c r="B53" s="112" t="s">
        <v>48</v>
      </c>
      <c r="C53" s="113"/>
      <c r="D53" s="114"/>
      <c r="E53" s="115"/>
      <c r="F53" s="129"/>
      <c r="G53" s="137"/>
      <c r="H53" s="137"/>
      <c r="I53" s="137"/>
      <c r="J53" s="137"/>
      <c r="K53" s="138"/>
      <c r="L53" s="139"/>
      <c r="M53" s="137"/>
      <c r="N53" s="137"/>
      <c r="O53" s="140"/>
      <c r="P53" s="137"/>
      <c r="Q53" s="138"/>
      <c r="R53" s="3">
        <v>1</v>
      </c>
    </row>
    <row r="54" spans="1:18" ht="15" customHeight="1">
      <c r="A54" s="3">
        <f>SUM(R$8:R54)</f>
        <v>47</v>
      </c>
      <c r="B54" s="112" t="s">
        <v>48</v>
      </c>
      <c r="C54" s="113"/>
      <c r="D54" s="114"/>
      <c r="E54" s="115"/>
      <c r="F54" s="129"/>
      <c r="G54" s="137"/>
      <c r="H54" s="137"/>
      <c r="I54" s="137"/>
      <c r="J54" s="137"/>
      <c r="K54" s="138"/>
      <c r="L54" s="139"/>
      <c r="M54" s="137"/>
      <c r="N54" s="137"/>
      <c r="O54" s="140"/>
      <c r="P54" s="137"/>
      <c r="Q54" s="138"/>
      <c r="R54" s="3">
        <v>1</v>
      </c>
    </row>
    <row r="55" spans="1:18" ht="15" customHeight="1">
      <c r="A55" s="3">
        <f>SUM(R$8:R55)</f>
        <v>48</v>
      </c>
      <c r="B55" s="112" t="s">
        <v>48</v>
      </c>
      <c r="C55" s="113"/>
      <c r="D55" s="114"/>
      <c r="E55" s="115"/>
      <c r="F55" s="129"/>
      <c r="G55" s="137"/>
      <c r="H55" s="137"/>
      <c r="I55" s="137"/>
      <c r="J55" s="137"/>
      <c r="K55" s="138"/>
      <c r="L55" s="139"/>
      <c r="M55" s="137"/>
      <c r="N55" s="137"/>
      <c r="O55" s="140"/>
      <c r="P55" s="137"/>
      <c r="Q55" s="138"/>
      <c r="R55" s="3">
        <v>1</v>
      </c>
    </row>
    <row r="56" spans="1:18" ht="15" customHeight="1">
      <c r="A56" s="3">
        <f>SUM(R$8:R56)</f>
        <v>49</v>
      </c>
      <c r="B56" s="112" t="s">
        <v>48</v>
      </c>
      <c r="C56" s="113"/>
      <c r="D56" s="114"/>
      <c r="E56" s="115"/>
      <c r="F56" s="129"/>
      <c r="G56" s="137"/>
      <c r="H56" s="137"/>
      <c r="I56" s="137"/>
      <c r="J56" s="137"/>
      <c r="K56" s="138"/>
      <c r="L56" s="139"/>
      <c r="M56" s="137"/>
      <c r="N56" s="137"/>
      <c r="O56" s="140"/>
      <c r="P56" s="137"/>
      <c r="Q56" s="138"/>
      <c r="R56" s="3">
        <v>1</v>
      </c>
    </row>
    <row r="57" spans="1:18" ht="15" customHeight="1">
      <c r="A57" s="3">
        <f>SUM(R$8:R57)</f>
        <v>50</v>
      </c>
      <c r="B57" s="112" t="s">
        <v>48</v>
      </c>
      <c r="C57" s="113"/>
      <c r="D57" s="114"/>
      <c r="E57" s="115"/>
      <c r="F57" s="129"/>
      <c r="G57" s="137"/>
      <c r="H57" s="137"/>
      <c r="I57" s="137"/>
      <c r="J57" s="137"/>
      <c r="K57" s="138"/>
      <c r="L57" s="139"/>
      <c r="M57" s="137"/>
      <c r="N57" s="137"/>
      <c r="O57" s="140"/>
      <c r="P57" s="137"/>
      <c r="Q57" s="138"/>
      <c r="R57" s="3">
        <v>1</v>
      </c>
    </row>
    <row r="58" spans="1:18">
      <c r="A58" s="3">
        <f>SUM(R$8:R58)</f>
        <v>51</v>
      </c>
      <c r="B58" s="112" t="s">
        <v>48</v>
      </c>
      <c r="C58" s="113"/>
      <c r="D58" s="114"/>
      <c r="E58" s="115"/>
      <c r="F58" s="129"/>
      <c r="G58" s="137"/>
      <c r="H58" s="137"/>
      <c r="I58" s="137"/>
      <c r="J58" s="137"/>
      <c r="K58" s="138"/>
      <c r="L58" s="139"/>
      <c r="M58" s="137"/>
      <c r="N58" s="137"/>
      <c r="O58" s="140"/>
      <c r="P58" s="137"/>
      <c r="Q58" s="138"/>
      <c r="R58" s="3">
        <v>1</v>
      </c>
    </row>
    <row r="59" spans="1:18">
      <c r="A59" s="3">
        <f>SUM(R$8:R59)</f>
        <v>52</v>
      </c>
      <c r="B59" s="112" t="s">
        <v>48</v>
      </c>
      <c r="C59" s="113"/>
      <c r="D59" s="114"/>
      <c r="E59" s="115"/>
      <c r="F59" s="129"/>
      <c r="G59" s="137"/>
      <c r="H59" s="137"/>
      <c r="I59" s="137"/>
      <c r="J59" s="137"/>
      <c r="K59" s="138"/>
      <c r="L59" s="139"/>
      <c r="M59" s="137"/>
      <c r="N59" s="137"/>
      <c r="O59" s="140"/>
      <c r="P59" s="137"/>
      <c r="Q59" s="138"/>
      <c r="R59" s="3">
        <v>1</v>
      </c>
    </row>
    <row r="60" spans="1:18">
      <c r="A60" s="3">
        <f>SUM(R$8:R60)</f>
        <v>53</v>
      </c>
      <c r="B60" s="112" t="s">
        <v>48</v>
      </c>
      <c r="C60" s="113"/>
      <c r="D60" s="114"/>
      <c r="E60" s="115"/>
      <c r="F60" s="129"/>
      <c r="G60" s="137"/>
      <c r="H60" s="137"/>
      <c r="I60" s="137"/>
      <c r="J60" s="137"/>
      <c r="K60" s="138"/>
      <c r="L60" s="139"/>
      <c r="M60" s="137"/>
      <c r="N60" s="137"/>
      <c r="O60" s="140"/>
      <c r="P60" s="137"/>
      <c r="Q60" s="138"/>
      <c r="R60" s="3">
        <v>1</v>
      </c>
    </row>
    <row r="61" spans="1:18">
      <c r="A61" s="3">
        <f>SUM(R$8:R61)</f>
        <v>54</v>
      </c>
      <c r="B61" s="112" t="s">
        <v>48</v>
      </c>
      <c r="C61" s="113"/>
      <c r="D61" s="114"/>
      <c r="E61" s="115"/>
      <c r="F61" s="129"/>
      <c r="G61" s="137"/>
      <c r="H61" s="137"/>
      <c r="I61" s="137"/>
      <c r="J61" s="137"/>
      <c r="K61" s="138"/>
      <c r="L61" s="139"/>
      <c r="M61" s="137"/>
      <c r="N61" s="137"/>
      <c r="O61" s="140"/>
      <c r="P61" s="137"/>
      <c r="Q61" s="138"/>
      <c r="R61" s="3">
        <v>1</v>
      </c>
    </row>
    <row r="62" spans="1:18">
      <c r="A62" s="3">
        <f>SUM(R$8:R62)</f>
        <v>55</v>
      </c>
      <c r="B62" s="112" t="s">
        <v>48</v>
      </c>
      <c r="C62" s="113"/>
      <c r="D62" s="114"/>
      <c r="E62" s="115"/>
      <c r="F62" s="129"/>
      <c r="G62" s="137"/>
      <c r="H62" s="137"/>
      <c r="I62" s="137"/>
      <c r="J62" s="137"/>
      <c r="K62" s="138"/>
      <c r="L62" s="139"/>
      <c r="M62" s="137"/>
      <c r="N62" s="137"/>
      <c r="O62" s="140"/>
      <c r="P62" s="137"/>
      <c r="Q62" s="138"/>
      <c r="R62" s="3">
        <v>1</v>
      </c>
    </row>
    <row r="63" spans="1:18">
      <c r="A63" s="3">
        <f>SUM(R$8:R63)</f>
        <v>56</v>
      </c>
      <c r="B63" s="112" t="s">
        <v>48</v>
      </c>
      <c r="C63" s="113"/>
      <c r="D63" s="114"/>
      <c r="E63" s="115"/>
      <c r="F63" s="129"/>
      <c r="G63" s="137"/>
      <c r="H63" s="137"/>
      <c r="I63" s="137"/>
      <c r="J63" s="137"/>
      <c r="K63" s="138"/>
      <c r="L63" s="139"/>
      <c r="M63" s="137"/>
      <c r="N63" s="137"/>
      <c r="O63" s="140"/>
      <c r="P63" s="137"/>
      <c r="Q63" s="138"/>
      <c r="R63" s="3">
        <v>1</v>
      </c>
    </row>
    <row r="64" spans="1:18">
      <c r="A64" s="3">
        <f>SUM(R$8:R64)</f>
        <v>57</v>
      </c>
      <c r="B64" s="112" t="s">
        <v>48</v>
      </c>
      <c r="C64" s="113"/>
      <c r="D64" s="114"/>
      <c r="E64" s="115"/>
      <c r="F64" s="129"/>
      <c r="G64" s="137"/>
      <c r="H64" s="137"/>
      <c r="I64" s="137"/>
      <c r="J64" s="137"/>
      <c r="K64" s="138"/>
      <c r="L64" s="139"/>
      <c r="M64" s="137"/>
      <c r="N64" s="137"/>
      <c r="O64" s="140"/>
      <c r="P64" s="137"/>
      <c r="Q64" s="138"/>
      <c r="R64" s="3">
        <v>1</v>
      </c>
    </row>
    <row r="65" spans="1:18">
      <c r="A65" s="3">
        <f>SUM(R$8:R65)</f>
        <v>58</v>
      </c>
      <c r="B65" s="112" t="s">
        <v>48</v>
      </c>
      <c r="C65" s="113"/>
      <c r="D65" s="114"/>
      <c r="E65" s="115"/>
      <c r="F65" s="129"/>
      <c r="G65" s="137"/>
      <c r="H65" s="137"/>
      <c r="I65" s="137"/>
      <c r="J65" s="137"/>
      <c r="K65" s="138"/>
      <c r="L65" s="139"/>
      <c r="M65" s="137"/>
      <c r="N65" s="137"/>
      <c r="O65" s="140"/>
      <c r="P65" s="137"/>
      <c r="Q65" s="138"/>
      <c r="R65" s="3">
        <v>1</v>
      </c>
    </row>
    <row r="66" spans="1:18">
      <c r="A66" s="3">
        <f>SUM(R$8:R66)</f>
        <v>59</v>
      </c>
      <c r="B66" s="112" t="s">
        <v>48</v>
      </c>
      <c r="C66" s="113"/>
      <c r="D66" s="114"/>
      <c r="E66" s="115"/>
      <c r="F66" s="129"/>
      <c r="G66" s="137"/>
      <c r="H66" s="137"/>
      <c r="I66" s="137"/>
      <c r="J66" s="137"/>
      <c r="K66" s="138"/>
      <c r="L66" s="139"/>
      <c r="M66" s="137"/>
      <c r="N66" s="137"/>
      <c r="O66" s="140"/>
      <c r="P66" s="137"/>
      <c r="Q66" s="138"/>
      <c r="R66" s="3">
        <v>1</v>
      </c>
    </row>
    <row r="67" spans="1:18">
      <c r="A67" s="3">
        <f>SUM(R$8:R67)</f>
        <v>60</v>
      </c>
      <c r="B67" s="112" t="s">
        <v>48</v>
      </c>
      <c r="C67" s="113"/>
      <c r="D67" s="114"/>
      <c r="E67" s="115"/>
      <c r="F67" s="129"/>
      <c r="G67" s="137"/>
      <c r="H67" s="137"/>
      <c r="I67" s="137"/>
      <c r="J67" s="137"/>
      <c r="K67" s="138"/>
      <c r="L67" s="139"/>
      <c r="M67" s="137"/>
      <c r="N67" s="137"/>
      <c r="O67" s="140"/>
      <c r="P67" s="137"/>
      <c r="Q67" s="138"/>
      <c r="R67" s="3">
        <v>1</v>
      </c>
    </row>
    <row r="68" spans="1:18">
      <c r="A68" s="3">
        <f>SUM(R$8:R68)</f>
        <v>61</v>
      </c>
      <c r="B68" s="112" t="s">
        <v>48</v>
      </c>
      <c r="C68" s="113"/>
      <c r="D68" s="114"/>
      <c r="E68" s="115"/>
      <c r="F68" s="129"/>
      <c r="G68" s="137"/>
      <c r="H68" s="137"/>
      <c r="I68" s="137"/>
      <c r="J68" s="137"/>
      <c r="K68" s="138"/>
      <c r="L68" s="139"/>
      <c r="M68" s="137"/>
      <c r="N68" s="137"/>
      <c r="O68" s="140"/>
      <c r="P68" s="137"/>
      <c r="Q68" s="138"/>
      <c r="R68" s="3">
        <v>1</v>
      </c>
    </row>
    <row r="69" spans="1:18">
      <c r="A69" s="3">
        <f>SUM(R$8:R69)</f>
        <v>62</v>
      </c>
      <c r="B69" s="112" t="s">
        <v>48</v>
      </c>
      <c r="C69" s="113"/>
      <c r="D69" s="114"/>
      <c r="E69" s="115"/>
      <c r="F69" s="129"/>
      <c r="G69" s="137"/>
      <c r="H69" s="137"/>
      <c r="I69" s="137"/>
      <c r="J69" s="137"/>
      <c r="K69" s="138"/>
      <c r="L69" s="139"/>
      <c r="M69" s="137"/>
      <c r="N69" s="137"/>
      <c r="O69" s="140"/>
      <c r="P69" s="137"/>
      <c r="Q69" s="138"/>
      <c r="R69" s="3">
        <v>1</v>
      </c>
    </row>
    <row r="70" spans="1:18">
      <c r="A70" s="3">
        <f>SUM(R$8:R70)</f>
        <v>63</v>
      </c>
      <c r="B70" s="112" t="s">
        <v>48</v>
      </c>
      <c r="C70" s="113"/>
      <c r="D70" s="114"/>
      <c r="E70" s="115"/>
      <c r="F70" s="129"/>
      <c r="G70" s="137"/>
      <c r="H70" s="137"/>
      <c r="I70" s="137"/>
      <c r="J70" s="137"/>
      <c r="K70" s="138"/>
      <c r="L70" s="139"/>
      <c r="M70" s="137"/>
      <c r="N70" s="137"/>
      <c r="O70" s="140"/>
      <c r="P70" s="137"/>
      <c r="Q70" s="138"/>
      <c r="R70" s="3">
        <v>1</v>
      </c>
    </row>
    <row r="71" spans="1:18">
      <c r="A71" s="3">
        <f>SUM(R$8:R71)</f>
        <v>64</v>
      </c>
      <c r="B71" s="112" t="s">
        <v>48</v>
      </c>
      <c r="C71" s="113"/>
      <c r="D71" s="114"/>
      <c r="E71" s="115"/>
      <c r="F71" s="129"/>
      <c r="G71" s="137"/>
      <c r="H71" s="137"/>
      <c r="I71" s="137"/>
      <c r="J71" s="137"/>
      <c r="K71" s="138"/>
      <c r="L71" s="139"/>
      <c r="M71" s="137"/>
      <c r="N71" s="137"/>
      <c r="O71" s="140"/>
      <c r="P71" s="137"/>
      <c r="Q71" s="138"/>
      <c r="R71" s="3">
        <v>1</v>
      </c>
    </row>
    <row r="72" spans="1:18">
      <c r="A72" s="3">
        <f>SUM(R$8:R72)</f>
        <v>65</v>
      </c>
      <c r="B72" s="112" t="s">
        <v>48</v>
      </c>
      <c r="C72" s="113"/>
      <c r="D72" s="114"/>
      <c r="E72" s="115"/>
      <c r="F72" s="129"/>
      <c r="G72" s="137"/>
      <c r="H72" s="137"/>
      <c r="I72" s="137"/>
      <c r="J72" s="137"/>
      <c r="K72" s="138"/>
      <c r="L72" s="139"/>
      <c r="M72" s="137"/>
      <c r="N72" s="137"/>
      <c r="O72" s="140"/>
      <c r="P72" s="137"/>
      <c r="Q72" s="138"/>
      <c r="R72" s="3">
        <v>1</v>
      </c>
    </row>
    <row r="73" spans="1:18">
      <c r="D73" s="120"/>
    </row>
    <row r="74" spans="1:18">
      <c r="D74" s="120"/>
    </row>
    <row r="75" spans="1:18">
      <c r="D75" s="120"/>
    </row>
    <row r="76" spans="1:18">
      <c r="D76" s="120"/>
    </row>
    <row r="77" spans="1:18">
      <c r="D77" s="120"/>
    </row>
    <row r="78" spans="1:18">
      <c r="D78" s="120"/>
    </row>
    <row r="79" spans="1:18">
      <c r="D79" s="120"/>
    </row>
    <row r="80" spans="1:18">
      <c r="D80" s="120"/>
    </row>
    <row r="81" spans="4:4">
      <c r="D81" s="120"/>
    </row>
    <row r="82" spans="4:4">
      <c r="D82" s="120"/>
    </row>
    <row r="83" spans="4:4">
      <c r="D83" s="120"/>
    </row>
    <row r="84" spans="4:4">
      <c r="D84" s="120"/>
    </row>
    <row r="85" spans="4:4">
      <c r="D85" s="120"/>
    </row>
    <row r="86" spans="4:4">
      <c r="D86" s="120"/>
    </row>
    <row r="87" spans="4:4">
      <c r="D87" s="120"/>
    </row>
    <row r="88" spans="4:4">
      <c r="D88" s="120"/>
    </row>
    <row r="89" spans="4:4">
      <c r="D89" s="120"/>
    </row>
    <row r="90" spans="4:4">
      <c r="D90" s="120"/>
    </row>
    <row r="91" spans="4:4">
      <c r="D91" s="120"/>
    </row>
    <row r="92" spans="4:4">
      <c r="D92" s="120"/>
    </row>
    <row r="93" spans="4:4">
      <c r="D93" s="120"/>
    </row>
    <row r="94" spans="4:4">
      <c r="D94" s="120"/>
    </row>
    <row r="95" spans="4:4">
      <c r="D95" s="120"/>
    </row>
    <row r="96" spans="4:4">
      <c r="D96" s="120"/>
    </row>
    <row r="97" spans="4:4">
      <c r="D97" s="120"/>
    </row>
    <row r="98" spans="4:4">
      <c r="D98" s="120"/>
    </row>
    <row r="99" spans="4:4">
      <c r="D99" s="120"/>
    </row>
    <row r="100" spans="4:4">
      <c r="D100" s="120"/>
    </row>
    <row r="101" spans="4:4">
      <c r="D101" s="120"/>
    </row>
    <row r="102" spans="4:4">
      <c r="D102" s="120"/>
    </row>
    <row r="103" spans="4:4">
      <c r="D103" s="120"/>
    </row>
    <row r="104" spans="4:4">
      <c r="D104" s="120"/>
    </row>
  </sheetData>
  <sheetProtection algorithmName="SHA-512" hashValue="K/SN3VBpsrQTHPA5c6RQMq35GAxuYF790VYDXiytRDZqeV1kWeEyshD6NBR14IH/Ywkk9jvAEhpq9x+9RUNqcA==" saltValue="+QWyE9zaTYcXrAuYXgssDw==" spinCount="100000" sheet="1" objects="1" scenarios="1"/>
  <mergeCells count="3">
    <mergeCell ref="B4:E4"/>
    <mergeCell ref="B6:E6"/>
    <mergeCell ref="C7:D7"/>
  </mergeCells>
  <phoneticPr fontId="1"/>
  <pageMargins left="0.25" right="0.25" top="0.75" bottom="0.75" header="0.3" footer="0.3"/>
  <pageSetup paperSize="9" scale="75" orientation="portrait" r:id="rId1"/>
  <headerFooter>
    <oddHeader>&amp;L&amp;"-,太字"&amp;20　　平成３０年度会員登録名簿&amp;R
小学生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4"/>
  <sheetViews>
    <sheetView topLeftCell="A4" zoomScaleNormal="100" zoomScalePageLayoutView="75" workbookViewId="0">
      <selection activeCell="P8" sqref="P8"/>
    </sheetView>
  </sheetViews>
  <sheetFormatPr defaultRowHeight="13.5"/>
  <cols>
    <col min="1" max="1" width="4.125" style="3" customWidth="1"/>
    <col min="2" max="3" width="3.875" style="3" customWidth="1"/>
    <col min="4" max="4" width="4.625" style="3" customWidth="1"/>
    <col min="5" max="5" width="4.625" style="116" customWidth="1"/>
    <col min="6" max="6" width="15.625" style="117" customWidth="1"/>
    <col min="7" max="8" width="9" style="3"/>
    <col min="9" max="10" width="10.625" style="3" customWidth="1"/>
    <col min="11" max="11" width="5.625" style="118" customWidth="1"/>
    <col min="12" max="12" width="11.625" style="119" customWidth="1"/>
    <col min="13" max="14" width="0" style="3" hidden="1" customWidth="1"/>
    <col min="15" max="15" width="9.625" style="118" customWidth="1"/>
    <col min="16" max="16" width="19.5" style="3" customWidth="1"/>
    <col min="17" max="17" width="9.375" style="118" customWidth="1"/>
    <col min="18" max="16384" width="9" style="3"/>
  </cols>
  <sheetData>
    <row r="1" spans="1:18" ht="14.25" hidden="1" customHeight="1"/>
    <row r="2" spans="1:18" ht="14.25" hidden="1" customHeight="1"/>
    <row r="3" spans="1:18" ht="14.25" hidden="1" customHeight="1"/>
    <row r="4" spans="1:18" ht="14.25" customHeight="1">
      <c r="B4" s="264" t="s">
        <v>70</v>
      </c>
      <c r="C4" s="265"/>
      <c r="D4" s="265"/>
      <c r="E4" s="266"/>
      <c r="F4" s="107" t="s">
        <v>54</v>
      </c>
      <c r="G4" s="4" t="s">
        <v>55</v>
      </c>
      <c r="H4" s="4" t="s">
        <v>56</v>
      </c>
      <c r="I4" s="4" t="s">
        <v>57</v>
      </c>
      <c r="J4" s="4" t="s">
        <v>58</v>
      </c>
      <c r="K4" s="4" t="s">
        <v>71</v>
      </c>
      <c r="L4" s="109" t="s">
        <v>72</v>
      </c>
      <c r="M4" s="5"/>
      <c r="N4" s="5"/>
      <c r="O4" s="4" t="s">
        <v>73</v>
      </c>
      <c r="P4" s="97" t="s">
        <v>74</v>
      </c>
      <c r="Q4" s="97" t="s">
        <v>75</v>
      </c>
    </row>
    <row r="5" spans="1:18" ht="14.25" hidden="1" customHeight="1">
      <c r="B5" s="126"/>
      <c r="C5" s="122"/>
      <c r="D5" s="122"/>
      <c r="E5" s="127"/>
      <c r="F5" s="128"/>
      <c r="G5" s="122"/>
      <c r="H5" s="122"/>
      <c r="I5" s="122"/>
      <c r="J5" s="122"/>
      <c r="K5" s="123"/>
      <c r="L5" s="124"/>
      <c r="M5" s="125"/>
      <c r="N5" s="125"/>
      <c r="O5" s="123"/>
      <c r="P5" s="122"/>
      <c r="Q5" s="121"/>
    </row>
    <row r="6" spans="1:18" ht="32.25" customHeight="1">
      <c r="A6" s="6"/>
      <c r="B6" s="261" t="s">
        <v>50</v>
      </c>
      <c r="C6" s="267"/>
      <c r="D6" s="267"/>
      <c r="E6" s="268"/>
      <c r="F6" s="177" t="s">
        <v>37</v>
      </c>
      <c r="G6" s="7" t="s">
        <v>11</v>
      </c>
      <c r="H6" s="7" t="s">
        <v>10</v>
      </c>
      <c r="I6" s="8" t="s">
        <v>9</v>
      </c>
      <c r="J6" s="8" t="s">
        <v>8</v>
      </c>
      <c r="K6" s="7" t="s">
        <v>6</v>
      </c>
      <c r="L6" s="110" t="s">
        <v>5</v>
      </c>
      <c r="M6" s="9"/>
      <c r="N6" s="9"/>
      <c r="O6" s="7" t="s">
        <v>3</v>
      </c>
      <c r="P6" s="98" t="s">
        <v>0</v>
      </c>
      <c r="Q6" s="98" t="s">
        <v>41</v>
      </c>
    </row>
    <row r="7" spans="1:18" ht="45.75" customHeight="1">
      <c r="A7" s="99"/>
      <c r="B7" s="100" t="s">
        <v>44</v>
      </c>
      <c r="C7" s="256" t="s">
        <v>38</v>
      </c>
      <c r="D7" s="269"/>
      <c r="E7" s="106" t="s">
        <v>49</v>
      </c>
      <c r="F7" s="108" t="s">
        <v>52</v>
      </c>
      <c r="G7" s="102" t="s">
        <v>1</v>
      </c>
      <c r="H7" s="103" t="s">
        <v>1</v>
      </c>
      <c r="I7" s="103" t="s">
        <v>7</v>
      </c>
      <c r="J7" s="103" t="s">
        <v>7</v>
      </c>
      <c r="K7" s="104" t="s">
        <v>33</v>
      </c>
      <c r="L7" s="111" t="s">
        <v>4</v>
      </c>
      <c r="M7" s="105"/>
      <c r="N7" s="105"/>
      <c r="O7" s="104" t="s">
        <v>2</v>
      </c>
      <c r="P7" s="101" t="s">
        <v>43</v>
      </c>
      <c r="Q7" s="101" t="s">
        <v>42</v>
      </c>
    </row>
    <row r="8" spans="1:18" ht="15" customHeight="1">
      <c r="A8" s="3">
        <f>SUM(R$8:R8)</f>
        <v>1</v>
      </c>
      <c r="B8" s="112" t="s">
        <v>44</v>
      </c>
      <c r="C8" s="113"/>
      <c r="D8" s="114"/>
      <c r="E8" s="115"/>
      <c r="F8" s="129"/>
      <c r="G8" s="130"/>
      <c r="H8" s="130"/>
      <c r="I8" s="130"/>
      <c r="J8" s="130"/>
      <c r="K8" s="131"/>
      <c r="L8" s="132"/>
      <c r="M8" s="130"/>
      <c r="N8" s="130"/>
      <c r="O8" s="133"/>
      <c r="P8" s="302" t="str">
        <f>HYPERLINK('会員登録（２回）'!P8)</f>
        <v/>
      </c>
      <c r="Q8" s="131"/>
      <c r="R8" s="3">
        <v>1</v>
      </c>
    </row>
    <row r="9" spans="1:18" ht="15" customHeight="1">
      <c r="A9" s="3">
        <f>SUM(R$8:R9)</f>
        <v>2</v>
      </c>
      <c r="B9" s="112" t="s">
        <v>44</v>
      </c>
      <c r="C9" s="113"/>
      <c r="D9" s="114"/>
      <c r="E9" s="115"/>
      <c r="F9" s="129"/>
      <c r="G9" s="130"/>
      <c r="H9" s="130"/>
      <c r="I9" s="130"/>
      <c r="J9" s="130"/>
      <c r="K9" s="131"/>
      <c r="L9" s="132"/>
      <c r="M9" s="130"/>
      <c r="N9" s="130"/>
      <c r="O9" s="133"/>
      <c r="P9" s="130"/>
      <c r="Q9" s="131"/>
      <c r="R9" s="3">
        <v>1</v>
      </c>
    </row>
    <row r="10" spans="1:18" ht="15" customHeight="1">
      <c r="A10" s="3">
        <f>SUM(R$8:R10)</f>
        <v>3</v>
      </c>
      <c r="B10" s="112" t="s">
        <v>44</v>
      </c>
      <c r="C10" s="113"/>
      <c r="D10" s="114"/>
      <c r="E10" s="115"/>
      <c r="F10" s="134"/>
      <c r="G10" s="130"/>
      <c r="H10" s="130"/>
      <c r="I10" s="130"/>
      <c r="J10" s="130"/>
      <c r="K10" s="131"/>
      <c r="L10" s="132"/>
      <c r="M10" s="130"/>
      <c r="N10" s="130"/>
      <c r="O10" s="133"/>
      <c r="P10" s="130"/>
      <c r="Q10" s="135"/>
      <c r="R10" s="3">
        <v>1</v>
      </c>
    </row>
    <row r="11" spans="1:18" ht="15" customHeight="1">
      <c r="A11" s="3">
        <f>SUM(R$8:R11)</f>
        <v>4</v>
      </c>
      <c r="B11" s="112" t="s">
        <v>44</v>
      </c>
      <c r="C11" s="113"/>
      <c r="D11" s="114"/>
      <c r="E11" s="115"/>
      <c r="F11" s="134"/>
      <c r="G11" s="130"/>
      <c r="H11" s="130"/>
      <c r="I11" s="130"/>
      <c r="J11" s="130"/>
      <c r="K11" s="131"/>
      <c r="L11" s="132"/>
      <c r="M11" s="130"/>
      <c r="N11" s="130"/>
      <c r="O11" s="133"/>
      <c r="P11" s="130"/>
      <c r="Q11" s="131"/>
      <c r="R11" s="3">
        <v>1</v>
      </c>
    </row>
    <row r="12" spans="1:18" ht="15" customHeight="1">
      <c r="A12" s="3">
        <f>SUM(R$8:R12)</f>
        <v>5</v>
      </c>
      <c r="B12" s="112" t="s">
        <v>44</v>
      </c>
      <c r="C12" s="113"/>
      <c r="D12" s="114"/>
      <c r="E12" s="115"/>
      <c r="F12" s="134"/>
      <c r="G12" s="130"/>
      <c r="H12" s="130"/>
      <c r="I12" s="130"/>
      <c r="J12" s="130"/>
      <c r="K12" s="131"/>
      <c r="L12" s="132"/>
      <c r="M12" s="130"/>
      <c r="N12" s="130"/>
      <c r="O12" s="133"/>
      <c r="P12" s="130"/>
      <c r="Q12" s="131"/>
      <c r="R12" s="3">
        <v>1</v>
      </c>
    </row>
    <row r="13" spans="1:18" ht="15" customHeight="1">
      <c r="A13" s="3">
        <f>SUM(R$8:R13)</f>
        <v>6</v>
      </c>
      <c r="B13" s="112" t="s">
        <v>44</v>
      </c>
      <c r="C13" s="113"/>
      <c r="D13" s="114"/>
      <c r="E13" s="115"/>
      <c r="F13" s="134"/>
      <c r="G13" s="130"/>
      <c r="H13" s="130"/>
      <c r="I13" s="130"/>
      <c r="J13" s="130"/>
      <c r="K13" s="131"/>
      <c r="L13" s="132"/>
      <c r="M13" s="130"/>
      <c r="N13" s="130"/>
      <c r="O13" s="133"/>
      <c r="P13" s="130"/>
      <c r="Q13" s="131"/>
      <c r="R13" s="3">
        <v>1</v>
      </c>
    </row>
    <row r="14" spans="1:18" ht="15" customHeight="1">
      <c r="A14" s="3">
        <f>SUM(R$8:R14)</f>
        <v>7</v>
      </c>
      <c r="B14" s="112" t="s">
        <v>44</v>
      </c>
      <c r="C14" s="113"/>
      <c r="D14" s="114"/>
      <c r="E14" s="115"/>
      <c r="F14" s="134"/>
      <c r="G14" s="130"/>
      <c r="H14" s="130"/>
      <c r="I14" s="130"/>
      <c r="J14" s="130"/>
      <c r="K14" s="131"/>
      <c r="L14" s="132"/>
      <c r="M14" s="130"/>
      <c r="N14" s="130"/>
      <c r="O14" s="133"/>
      <c r="P14" s="130"/>
      <c r="Q14" s="131"/>
      <c r="R14" s="3">
        <v>1</v>
      </c>
    </row>
    <row r="15" spans="1:18" ht="15" customHeight="1">
      <c r="A15" s="3">
        <f>SUM(R$8:R15)</f>
        <v>8</v>
      </c>
      <c r="B15" s="112" t="s">
        <v>44</v>
      </c>
      <c r="C15" s="113"/>
      <c r="D15" s="114"/>
      <c r="E15" s="115"/>
      <c r="F15" s="134"/>
      <c r="G15" s="130"/>
      <c r="H15" s="130"/>
      <c r="I15" s="130"/>
      <c r="J15" s="130"/>
      <c r="K15" s="131"/>
      <c r="L15" s="132"/>
      <c r="M15" s="130"/>
      <c r="N15" s="130"/>
      <c r="O15" s="133"/>
      <c r="P15" s="130"/>
      <c r="Q15" s="131"/>
      <c r="R15" s="3">
        <v>1</v>
      </c>
    </row>
    <row r="16" spans="1:18" ht="15" customHeight="1">
      <c r="A16" s="3">
        <f>SUM(R$8:R16)</f>
        <v>9</v>
      </c>
      <c r="B16" s="112" t="s">
        <v>48</v>
      </c>
      <c r="C16" s="113"/>
      <c r="D16" s="114"/>
      <c r="E16" s="115"/>
      <c r="F16" s="134"/>
      <c r="G16" s="130"/>
      <c r="H16" s="130"/>
      <c r="I16" s="130"/>
      <c r="J16" s="130"/>
      <c r="K16" s="131"/>
      <c r="L16" s="132"/>
      <c r="M16" s="130"/>
      <c r="N16" s="130"/>
      <c r="O16" s="136"/>
      <c r="P16" s="130"/>
      <c r="Q16" s="131"/>
      <c r="R16" s="3">
        <v>1</v>
      </c>
    </row>
    <row r="17" spans="1:18" ht="15" customHeight="1">
      <c r="A17" s="3">
        <f>SUM(R$8:R17)</f>
        <v>10</v>
      </c>
      <c r="B17" s="112" t="s">
        <v>48</v>
      </c>
      <c r="C17" s="113"/>
      <c r="D17" s="114"/>
      <c r="E17" s="115"/>
      <c r="F17" s="134"/>
      <c r="G17" s="130"/>
      <c r="H17" s="130"/>
      <c r="I17" s="130"/>
      <c r="J17" s="130"/>
      <c r="K17" s="131"/>
      <c r="L17" s="132"/>
      <c r="M17" s="130"/>
      <c r="N17" s="130"/>
      <c r="O17" s="136"/>
      <c r="P17" s="130"/>
      <c r="Q17" s="131"/>
      <c r="R17" s="3">
        <v>1</v>
      </c>
    </row>
    <row r="18" spans="1:18" ht="15" customHeight="1">
      <c r="A18" s="3">
        <f>SUM(R$8:R18)</f>
        <v>11</v>
      </c>
      <c r="B18" s="112" t="s">
        <v>48</v>
      </c>
      <c r="C18" s="113"/>
      <c r="D18" s="114"/>
      <c r="E18" s="115"/>
      <c r="F18" s="134"/>
      <c r="G18" s="130"/>
      <c r="H18" s="130"/>
      <c r="I18" s="130"/>
      <c r="J18" s="130"/>
      <c r="K18" s="131"/>
      <c r="L18" s="132"/>
      <c r="M18" s="130"/>
      <c r="N18" s="130"/>
      <c r="O18" s="136"/>
      <c r="P18" s="130"/>
      <c r="Q18" s="131"/>
      <c r="R18" s="3">
        <v>1</v>
      </c>
    </row>
    <row r="19" spans="1:18" ht="15" customHeight="1">
      <c r="A19" s="3">
        <f>SUM(R$8:R19)</f>
        <v>12</v>
      </c>
      <c r="B19" s="112" t="s">
        <v>48</v>
      </c>
      <c r="C19" s="113"/>
      <c r="D19" s="114"/>
      <c r="E19" s="115"/>
      <c r="F19" s="134"/>
      <c r="G19" s="130"/>
      <c r="H19" s="130"/>
      <c r="I19" s="130"/>
      <c r="J19" s="130"/>
      <c r="K19" s="131"/>
      <c r="L19" s="132"/>
      <c r="M19" s="130"/>
      <c r="N19" s="130"/>
      <c r="O19" s="136"/>
      <c r="P19" s="130"/>
      <c r="Q19" s="131"/>
      <c r="R19" s="3">
        <v>1</v>
      </c>
    </row>
    <row r="20" spans="1:18" ht="15" customHeight="1">
      <c r="A20" s="3">
        <f>SUM(R$8:R20)</f>
        <v>13</v>
      </c>
      <c r="B20" s="112" t="s">
        <v>48</v>
      </c>
      <c r="C20" s="113"/>
      <c r="D20" s="114"/>
      <c r="E20" s="115"/>
      <c r="F20" s="134"/>
      <c r="G20" s="130"/>
      <c r="H20" s="130"/>
      <c r="I20" s="130"/>
      <c r="J20" s="130"/>
      <c r="K20" s="131"/>
      <c r="L20" s="132"/>
      <c r="M20" s="130"/>
      <c r="N20" s="130"/>
      <c r="O20" s="136"/>
      <c r="P20" s="130"/>
      <c r="Q20" s="131"/>
      <c r="R20" s="3">
        <v>1</v>
      </c>
    </row>
    <row r="21" spans="1:18" ht="15" customHeight="1">
      <c r="A21" s="3">
        <f>SUM(R$8:R21)</f>
        <v>14</v>
      </c>
      <c r="B21" s="112" t="s">
        <v>48</v>
      </c>
      <c r="C21" s="113"/>
      <c r="D21" s="114"/>
      <c r="E21" s="115"/>
      <c r="F21" s="134"/>
      <c r="G21" s="130"/>
      <c r="H21" s="130"/>
      <c r="I21" s="130"/>
      <c r="J21" s="130"/>
      <c r="K21" s="131"/>
      <c r="L21" s="132"/>
      <c r="M21" s="130"/>
      <c r="N21" s="130"/>
      <c r="O21" s="136"/>
      <c r="P21" s="130"/>
      <c r="Q21" s="131"/>
      <c r="R21" s="3">
        <v>1</v>
      </c>
    </row>
    <row r="22" spans="1:18" ht="15" customHeight="1">
      <c r="A22" s="3">
        <f>SUM(R$8:R22)</f>
        <v>15</v>
      </c>
      <c r="B22" s="112" t="s">
        <v>48</v>
      </c>
      <c r="C22" s="113"/>
      <c r="D22" s="114"/>
      <c r="E22" s="115"/>
      <c r="F22" s="134"/>
      <c r="G22" s="130"/>
      <c r="H22" s="130"/>
      <c r="I22" s="130"/>
      <c r="J22" s="130"/>
      <c r="K22" s="131"/>
      <c r="L22" s="132"/>
      <c r="M22" s="130"/>
      <c r="N22" s="130"/>
      <c r="O22" s="136"/>
      <c r="P22" s="130"/>
      <c r="Q22" s="131"/>
      <c r="R22" s="3">
        <v>1</v>
      </c>
    </row>
    <row r="23" spans="1:18" ht="15" customHeight="1">
      <c r="A23" s="3">
        <f>SUM(R$8:R23)</f>
        <v>16</v>
      </c>
      <c r="B23" s="112" t="s">
        <v>48</v>
      </c>
      <c r="C23" s="113"/>
      <c r="D23" s="114"/>
      <c r="E23" s="115"/>
      <c r="F23" s="134"/>
      <c r="G23" s="130"/>
      <c r="H23" s="130"/>
      <c r="I23" s="130"/>
      <c r="J23" s="130"/>
      <c r="K23" s="131"/>
      <c r="L23" s="132"/>
      <c r="M23" s="130"/>
      <c r="N23" s="130"/>
      <c r="O23" s="136"/>
      <c r="P23" s="130"/>
      <c r="Q23" s="131"/>
      <c r="R23" s="3">
        <v>1</v>
      </c>
    </row>
    <row r="24" spans="1:18" ht="15" customHeight="1">
      <c r="A24" s="3">
        <f>SUM(R$8:R24)</f>
        <v>17</v>
      </c>
      <c r="B24" s="112" t="s">
        <v>48</v>
      </c>
      <c r="C24" s="113"/>
      <c r="D24" s="114"/>
      <c r="E24" s="115"/>
      <c r="F24" s="134"/>
      <c r="G24" s="130"/>
      <c r="H24" s="130"/>
      <c r="I24" s="130"/>
      <c r="J24" s="130"/>
      <c r="K24" s="131"/>
      <c r="L24" s="132"/>
      <c r="M24" s="130"/>
      <c r="N24" s="130"/>
      <c r="O24" s="136"/>
      <c r="P24" s="130"/>
      <c r="Q24" s="131"/>
      <c r="R24" s="3">
        <v>1</v>
      </c>
    </row>
    <row r="25" spans="1:18" ht="15" customHeight="1">
      <c r="A25" s="3">
        <f>SUM(R$8:R25)</f>
        <v>18</v>
      </c>
      <c r="B25" s="112" t="s">
        <v>48</v>
      </c>
      <c r="C25" s="113"/>
      <c r="D25" s="114"/>
      <c r="E25" s="115"/>
      <c r="F25" s="134"/>
      <c r="G25" s="130"/>
      <c r="H25" s="130"/>
      <c r="I25" s="130"/>
      <c r="J25" s="130"/>
      <c r="K25" s="131"/>
      <c r="L25" s="132"/>
      <c r="M25" s="130"/>
      <c r="N25" s="130"/>
      <c r="O25" s="136"/>
      <c r="P25" s="130"/>
      <c r="Q25" s="131"/>
      <c r="R25" s="3">
        <v>1</v>
      </c>
    </row>
    <row r="26" spans="1:18" ht="15" customHeight="1">
      <c r="A26" s="3">
        <f>SUM(R$8:R26)</f>
        <v>19</v>
      </c>
      <c r="B26" s="112" t="s">
        <v>48</v>
      </c>
      <c r="C26" s="113"/>
      <c r="D26" s="114"/>
      <c r="E26" s="115"/>
      <c r="F26" s="134"/>
      <c r="G26" s="130"/>
      <c r="H26" s="130"/>
      <c r="I26" s="130"/>
      <c r="J26" s="130"/>
      <c r="K26" s="131"/>
      <c r="L26" s="132"/>
      <c r="M26" s="130"/>
      <c r="N26" s="130"/>
      <c r="O26" s="136"/>
      <c r="P26" s="130"/>
      <c r="Q26" s="131"/>
      <c r="R26" s="3">
        <v>1</v>
      </c>
    </row>
    <row r="27" spans="1:18" ht="15" customHeight="1">
      <c r="A27" s="3">
        <f>SUM(R$8:R27)</f>
        <v>20</v>
      </c>
      <c r="B27" s="112" t="s">
        <v>48</v>
      </c>
      <c r="C27" s="113"/>
      <c r="D27" s="114"/>
      <c r="E27" s="115"/>
      <c r="F27" s="134"/>
      <c r="G27" s="130"/>
      <c r="H27" s="130"/>
      <c r="I27" s="130"/>
      <c r="J27" s="130"/>
      <c r="K27" s="131"/>
      <c r="L27" s="132"/>
      <c r="M27" s="130"/>
      <c r="N27" s="130"/>
      <c r="O27" s="136"/>
      <c r="P27" s="130"/>
      <c r="Q27" s="131"/>
      <c r="R27" s="3">
        <v>1</v>
      </c>
    </row>
    <row r="28" spans="1:18" ht="15" customHeight="1">
      <c r="A28" s="3">
        <f>SUM(R$8:R28)</f>
        <v>21</v>
      </c>
      <c r="B28" s="112" t="s">
        <v>48</v>
      </c>
      <c r="C28" s="113"/>
      <c r="D28" s="114"/>
      <c r="E28" s="115"/>
      <c r="F28" s="129"/>
      <c r="G28" s="137"/>
      <c r="H28" s="137"/>
      <c r="I28" s="137"/>
      <c r="J28" s="137"/>
      <c r="K28" s="138"/>
      <c r="L28" s="139"/>
      <c r="M28" s="137"/>
      <c r="N28" s="137"/>
      <c r="O28" s="140"/>
      <c r="P28" s="137"/>
      <c r="Q28" s="138"/>
      <c r="R28" s="3">
        <v>1</v>
      </c>
    </row>
    <row r="29" spans="1:18" ht="15" customHeight="1">
      <c r="A29" s="3">
        <f>SUM(R$8:R29)</f>
        <v>22</v>
      </c>
      <c r="B29" s="112" t="s">
        <v>48</v>
      </c>
      <c r="C29" s="113"/>
      <c r="D29" s="114"/>
      <c r="E29" s="115"/>
      <c r="F29" s="129"/>
      <c r="G29" s="137"/>
      <c r="H29" s="137"/>
      <c r="I29" s="137"/>
      <c r="J29" s="137"/>
      <c r="K29" s="138"/>
      <c r="L29" s="139"/>
      <c r="M29" s="137"/>
      <c r="N29" s="137"/>
      <c r="O29" s="140"/>
      <c r="P29" s="137"/>
      <c r="Q29" s="138"/>
      <c r="R29" s="3">
        <v>1</v>
      </c>
    </row>
    <row r="30" spans="1:18" ht="15" customHeight="1">
      <c r="A30" s="3">
        <f>SUM(R$8:R30)</f>
        <v>23</v>
      </c>
      <c r="B30" s="112" t="s">
        <v>48</v>
      </c>
      <c r="C30" s="113"/>
      <c r="D30" s="114"/>
      <c r="E30" s="115"/>
      <c r="F30" s="129"/>
      <c r="G30" s="137"/>
      <c r="H30" s="137"/>
      <c r="I30" s="137"/>
      <c r="J30" s="137"/>
      <c r="K30" s="138"/>
      <c r="L30" s="139"/>
      <c r="M30" s="137"/>
      <c r="N30" s="137"/>
      <c r="O30" s="140"/>
      <c r="P30" s="137"/>
      <c r="Q30" s="138"/>
      <c r="R30" s="3">
        <v>1</v>
      </c>
    </row>
    <row r="31" spans="1:18" ht="15" customHeight="1">
      <c r="A31" s="3">
        <f>SUM(R$8:R31)</f>
        <v>24</v>
      </c>
      <c r="B31" s="112" t="s">
        <v>48</v>
      </c>
      <c r="C31" s="113"/>
      <c r="D31" s="114"/>
      <c r="E31" s="115"/>
      <c r="F31" s="129"/>
      <c r="G31" s="137"/>
      <c r="H31" s="137"/>
      <c r="I31" s="137"/>
      <c r="J31" s="137"/>
      <c r="K31" s="138"/>
      <c r="L31" s="139"/>
      <c r="M31" s="137"/>
      <c r="N31" s="137"/>
      <c r="O31" s="140"/>
      <c r="P31" s="137"/>
      <c r="Q31" s="138"/>
      <c r="R31" s="3">
        <v>1</v>
      </c>
    </row>
    <row r="32" spans="1:18" ht="15" customHeight="1">
      <c r="A32" s="3">
        <f>SUM(R$8:R32)</f>
        <v>25</v>
      </c>
      <c r="B32" s="112" t="s">
        <v>48</v>
      </c>
      <c r="C32" s="113"/>
      <c r="D32" s="114"/>
      <c r="E32" s="115"/>
      <c r="F32" s="129"/>
      <c r="G32" s="137"/>
      <c r="H32" s="137"/>
      <c r="I32" s="137"/>
      <c r="J32" s="137"/>
      <c r="K32" s="138"/>
      <c r="L32" s="139"/>
      <c r="M32" s="137"/>
      <c r="N32" s="137"/>
      <c r="O32" s="140"/>
      <c r="P32" s="137"/>
      <c r="Q32" s="138"/>
      <c r="R32" s="3">
        <v>1</v>
      </c>
    </row>
    <row r="33" spans="1:18" ht="15" customHeight="1">
      <c r="A33" s="3">
        <f>SUM(R$8:R33)</f>
        <v>26</v>
      </c>
      <c r="B33" s="112" t="s">
        <v>48</v>
      </c>
      <c r="C33" s="113"/>
      <c r="D33" s="114"/>
      <c r="E33" s="115"/>
      <c r="F33" s="129"/>
      <c r="G33" s="137"/>
      <c r="H33" s="137"/>
      <c r="I33" s="137"/>
      <c r="J33" s="137"/>
      <c r="K33" s="138"/>
      <c r="L33" s="139"/>
      <c r="M33" s="137"/>
      <c r="N33" s="137"/>
      <c r="O33" s="140"/>
      <c r="P33" s="137"/>
      <c r="Q33" s="138"/>
      <c r="R33" s="3">
        <v>1</v>
      </c>
    </row>
    <row r="34" spans="1:18" ht="15" customHeight="1">
      <c r="A34" s="3">
        <f>SUM(R$8:R34)</f>
        <v>27</v>
      </c>
      <c r="B34" s="112" t="s">
        <v>48</v>
      </c>
      <c r="C34" s="113"/>
      <c r="D34" s="114"/>
      <c r="E34" s="115"/>
      <c r="F34" s="129"/>
      <c r="G34" s="137"/>
      <c r="H34" s="137"/>
      <c r="I34" s="137"/>
      <c r="J34" s="137"/>
      <c r="K34" s="138"/>
      <c r="L34" s="139"/>
      <c r="M34" s="137"/>
      <c r="N34" s="137"/>
      <c r="O34" s="140"/>
      <c r="P34" s="137"/>
      <c r="Q34" s="138"/>
      <c r="R34" s="3">
        <v>1</v>
      </c>
    </row>
    <row r="35" spans="1:18" ht="15" customHeight="1">
      <c r="A35" s="3">
        <f>SUM(R$8:R35)</f>
        <v>28</v>
      </c>
      <c r="B35" s="112" t="s">
        <v>48</v>
      </c>
      <c r="C35" s="113"/>
      <c r="D35" s="114"/>
      <c r="E35" s="115"/>
      <c r="F35" s="129"/>
      <c r="G35" s="137"/>
      <c r="H35" s="137"/>
      <c r="I35" s="137"/>
      <c r="J35" s="137"/>
      <c r="K35" s="138"/>
      <c r="L35" s="139"/>
      <c r="M35" s="137"/>
      <c r="N35" s="137"/>
      <c r="O35" s="140"/>
      <c r="P35" s="137"/>
      <c r="Q35" s="138"/>
      <c r="R35" s="3">
        <v>1</v>
      </c>
    </row>
    <row r="36" spans="1:18" ht="15" customHeight="1">
      <c r="A36" s="3">
        <f>SUM(R$8:R36)</f>
        <v>29</v>
      </c>
      <c r="B36" s="112" t="s">
        <v>48</v>
      </c>
      <c r="C36" s="113"/>
      <c r="D36" s="114"/>
      <c r="E36" s="115"/>
      <c r="F36" s="129"/>
      <c r="G36" s="137"/>
      <c r="H36" s="137"/>
      <c r="I36" s="137"/>
      <c r="J36" s="137"/>
      <c r="K36" s="138"/>
      <c r="L36" s="139"/>
      <c r="M36" s="137"/>
      <c r="N36" s="137"/>
      <c r="O36" s="140"/>
      <c r="P36" s="137"/>
      <c r="Q36" s="138"/>
      <c r="R36" s="3">
        <v>1</v>
      </c>
    </row>
    <row r="37" spans="1:18" ht="15" customHeight="1">
      <c r="A37" s="3">
        <f>SUM(R$8:R37)</f>
        <v>30</v>
      </c>
      <c r="B37" s="112" t="s">
        <v>48</v>
      </c>
      <c r="C37" s="113"/>
      <c r="D37" s="114"/>
      <c r="E37" s="115"/>
      <c r="F37" s="129"/>
      <c r="G37" s="137"/>
      <c r="H37" s="137"/>
      <c r="I37" s="137"/>
      <c r="J37" s="137"/>
      <c r="K37" s="138"/>
      <c r="L37" s="139"/>
      <c r="M37" s="137"/>
      <c r="N37" s="137"/>
      <c r="O37" s="140"/>
      <c r="P37" s="137"/>
      <c r="Q37" s="138"/>
      <c r="R37" s="3">
        <v>1</v>
      </c>
    </row>
    <row r="38" spans="1:18" ht="15" customHeight="1">
      <c r="A38" s="3">
        <f>SUM(R$8:R38)</f>
        <v>31</v>
      </c>
      <c r="B38" s="112" t="s">
        <v>48</v>
      </c>
      <c r="C38" s="113"/>
      <c r="D38" s="114"/>
      <c r="E38" s="115"/>
      <c r="F38" s="129"/>
      <c r="G38" s="137"/>
      <c r="H38" s="137"/>
      <c r="I38" s="137"/>
      <c r="J38" s="137"/>
      <c r="K38" s="138"/>
      <c r="L38" s="139"/>
      <c r="M38" s="137"/>
      <c r="N38" s="137"/>
      <c r="O38" s="140"/>
      <c r="P38" s="137"/>
      <c r="Q38" s="138"/>
      <c r="R38" s="3">
        <v>1</v>
      </c>
    </row>
    <row r="39" spans="1:18" ht="15" customHeight="1">
      <c r="A39" s="3">
        <f>SUM(R$8:R39)</f>
        <v>32</v>
      </c>
      <c r="B39" s="112" t="s">
        <v>48</v>
      </c>
      <c r="C39" s="113"/>
      <c r="D39" s="114"/>
      <c r="E39" s="115"/>
      <c r="F39" s="129"/>
      <c r="G39" s="137"/>
      <c r="H39" s="137"/>
      <c r="I39" s="137"/>
      <c r="J39" s="137"/>
      <c r="K39" s="138"/>
      <c r="L39" s="139"/>
      <c r="M39" s="137"/>
      <c r="N39" s="137"/>
      <c r="O39" s="140"/>
      <c r="P39" s="137"/>
      <c r="Q39" s="138"/>
      <c r="R39" s="3">
        <v>1</v>
      </c>
    </row>
    <row r="40" spans="1:18" ht="15" customHeight="1">
      <c r="A40" s="3">
        <f>SUM(R$8:R40)</f>
        <v>33</v>
      </c>
      <c r="B40" s="112" t="s">
        <v>48</v>
      </c>
      <c r="C40" s="113"/>
      <c r="D40" s="114"/>
      <c r="E40" s="115"/>
      <c r="F40" s="129"/>
      <c r="G40" s="137"/>
      <c r="H40" s="137"/>
      <c r="I40" s="137"/>
      <c r="J40" s="137"/>
      <c r="K40" s="138"/>
      <c r="L40" s="139"/>
      <c r="M40" s="137"/>
      <c r="N40" s="137"/>
      <c r="O40" s="140"/>
      <c r="P40" s="137"/>
      <c r="Q40" s="138"/>
      <c r="R40" s="3">
        <v>1</v>
      </c>
    </row>
    <row r="41" spans="1:18" ht="15" customHeight="1">
      <c r="A41" s="3">
        <f>SUM(R$8:R41)</f>
        <v>34</v>
      </c>
      <c r="B41" s="112" t="s">
        <v>48</v>
      </c>
      <c r="C41" s="113"/>
      <c r="D41" s="114"/>
      <c r="E41" s="115"/>
      <c r="F41" s="129"/>
      <c r="G41" s="137"/>
      <c r="H41" s="137"/>
      <c r="I41" s="137"/>
      <c r="J41" s="137"/>
      <c r="K41" s="138"/>
      <c r="L41" s="139"/>
      <c r="M41" s="137"/>
      <c r="N41" s="137"/>
      <c r="O41" s="140"/>
      <c r="P41" s="137"/>
      <c r="Q41" s="138"/>
      <c r="R41" s="3">
        <v>1</v>
      </c>
    </row>
    <row r="42" spans="1:18" ht="15" customHeight="1">
      <c r="A42" s="3">
        <f>SUM(R$8:R42)</f>
        <v>35</v>
      </c>
      <c r="B42" s="112" t="s">
        <v>48</v>
      </c>
      <c r="C42" s="113"/>
      <c r="D42" s="114"/>
      <c r="E42" s="115"/>
      <c r="F42" s="129"/>
      <c r="G42" s="137"/>
      <c r="H42" s="137"/>
      <c r="I42" s="137"/>
      <c r="J42" s="137"/>
      <c r="K42" s="138"/>
      <c r="L42" s="139"/>
      <c r="M42" s="137"/>
      <c r="N42" s="137"/>
      <c r="O42" s="140"/>
      <c r="P42" s="137"/>
      <c r="Q42" s="138"/>
      <c r="R42" s="3">
        <v>1</v>
      </c>
    </row>
    <row r="43" spans="1:18" ht="15" customHeight="1">
      <c r="A43" s="3">
        <f>SUM(R$8:R43)</f>
        <v>36</v>
      </c>
      <c r="B43" s="112" t="s">
        <v>48</v>
      </c>
      <c r="C43" s="113"/>
      <c r="D43" s="114"/>
      <c r="E43" s="115"/>
      <c r="F43" s="129"/>
      <c r="G43" s="137"/>
      <c r="H43" s="137"/>
      <c r="I43" s="137"/>
      <c r="J43" s="137"/>
      <c r="K43" s="138"/>
      <c r="L43" s="139"/>
      <c r="M43" s="137"/>
      <c r="N43" s="137"/>
      <c r="O43" s="140"/>
      <c r="P43" s="137"/>
      <c r="Q43" s="138"/>
      <c r="R43" s="3">
        <v>1</v>
      </c>
    </row>
    <row r="44" spans="1:18" ht="15" customHeight="1">
      <c r="A44" s="3">
        <f>SUM(R$8:R44)</f>
        <v>37</v>
      </c>
      <c r="B44" s="112" t="s">
        <v>48</v>
      </c>
      <c r="C44" s="113"/>
      <c r="D44" s="114"/>
      <c r="E44" s="115"/>
      <c r="F44" s="129"/>
      <c r="G44" s="137"/>
      <c r="H44" s="137"/>
      <c r="I44" s="137"/>
      <c r="J44" s="137"/>
      <c r="K44" s="138"/>
      <c r="L44" s="139"/>
      <c r="M44" s="137"/>
      <c r="N44" s="137"/>
      <c r="O44" s="140"/>
      <c r="P44" s="137"/>
      <c r="Q44" s="138"/>
      <c r="R44" s="3">
        <v>1</v>
      </c>
    </row>
    <row r="45" spans="1:18" ht="15" customHeight="1">
      <c r="A45" s="3">
        <f>SUM(R$8:R45)</f>
        <v>38</v>
      </c>
      <c r="B45" s="112" t="s">
        <v>48</v>
      </c>
      <c r="C45" s="113"/>
      <c r="D45" s="114"/>
      <c r="E45" s="115"/>
      <c r="F45" s="129"/>
      <c r="G45" s="137"/>
      <c r="H45" s="137"/>
      <c r="I45" s="137"/>
      <c r="J45" s="137"/>
      <c r="K45" s="138"/>
      <c r="L45" s="139"/>
      <c r="M45" s="137"/>
      <c r="N45" s="137"/>
      <c r="O45" s="140"/>
      <c r="P45" s="137"/>
      <c r="Q45" s="138"/>
      <c r="R45" s="3">
        <v>1</v>
      </c>
    </row>
    <row r="46" spans="1:18" ht="15" customHeight="1">
      <c r="A46" s="3">
        <f>SUM(R$8:R46)</f>
        <v>39</v>
      </c>
      <c r="B46" s="112" t="s">
        <v>48</v>
      </c>
      <c r="C46" s="113"/>
      <c r="D46" s="114"/>
      <c r="E46" s="115"/>
      <c r="F46" s="129"/>
      <c r="G46" s="137"/>
      <c r="H46" s="137"/>
      <c r="I46" s="137"/>
      <c r="J46" s="137"/>
      <c r="K46" s="138"/>
      <c r="L46" s="139"/>
      <c r="M46" s="137"/>
      <c r="N46" s="137"/>
      <c r="O46" s="140"/>
      <c r="P46" s="137"/>
      <c r="Q46" s="138"/>
      <c r="R46" s="3">
        <v>1</v>
      </c>
    </row>
    <row r="47" spans="1:18" ht="15" customHeight="1">
      <c r="A47" s="3">
        <f>SUM(R$8:R47)</f>
        <v>40</v>
      </c>
      <c r="B47" s="112" t="s">
        <v>48</v>
      </c>
      <c r="C47" s="113"/>
      <c r="D47" s="114"/>
      <c r="E47" s="115"/>
      <c r="F47" s="129"/>
      <c r="G47" s="137"/>
      <c r="H47" s="137"/>
      <c r="I47" s="137"/>
      <c r="J47" s="137"/>
      <c r="K47" s="138"/>
      <c r="L47" s="139"/>
      <c r="M47" s="137"/>
      <c r="N47" s="137"/>
      <c r="O47" s="140"/>
      <c r="P47" s="137"/>
      <c r="Q47" s="138"/>
      <c r="R47" s="3">
        <v>1</v>
      </c>
    </row>
    <row r="48" spans="1:18" ht="15" customHeight="1">
      <c r="A48" s="3">
        <f>SUM(R$8:R48)</f>
        <v>41</v>
      </c>
      <c r="B48" s="112" t="s">
        <v>48</v>
      </c>
      <c r="C48" s="113"/>
      <c r="D48" s="114"/>
      <c r="E48" s="115"/>
      <c r="F48" s="129"/>
      <c r="G48" s="137"/>
      <c r="H48" s="137"/>
      <c r="I48" s="137"/>
      <c r="J48" s="137"/>
      <c r="K48" s="138"/>
      <c r="L48" s="139"/>
      <c r="M48" s="137"/>
      <c r="N48" s="137"/>
      <c r="O48" s="140"/>
      <c r="P48" s="137"/>
      <c r="Q48" s="138"/>
      <c r="R48" s="3">
        <v>1</v>
      </c>
    </row>
    <row r="49" spans="1:18" ht="15" customHeight="1">
      <c r="A49" s="3">
        <f>SUM(R$8:R49)</f>
        <v>42</v>
      </c>
      <c r="B49" s="112" t="s">
        <v>48</v>
      </c>
      <c r="C49" s="113"/>
      <c r="D49" s="114"/>
      <c r="E49" s="115"/>
      <c r="F49" s="129"/>
      <c r="G49" s="137"/>
      <c r="H49" s="137"/>
      <c r="I49" s="137"/>
      <c r="J49" s="137"/>
      <c r="K49" s="138"/>
      <c r="L49" s="139"/>
      <c r="M49" s="137"/>
      <c r="N49" s="137"/>
      <c r="O49" s="140"/>
      <c r="P49" s="137"/>
      <c r="Q49" s="138"/>
      <c r="R49" s="3">
        <v>1</v>
      </c>
    </row>
    <row r="50" spans="1:18" ht="15" customHeight="1">
      <c r="A50" s="3">
        <f>SUM(R$8:R50)</f>
        <v>43</v>
      </c>
      <c r="B50" s="112" t="s">
        <v>48</v>
      </c>
      <c r="C50" s="113"/>
      <c r="D50" s="114"/>
      <c r="E50" s="115"/>
      <c r="F50" s="129"/>
      <c r="G50" s="137"/>
      <c r="H50" s="137"/>
      <c r="I50" s="137"/>
      <c r="J50" s="137"/>
      <c r="K50" s="138"/>
      <c r="L50" s="139"/>
      <c r="M50" s="137"/>
      <c r="N50" s="137"/>
      <c r="O50" s="140"/>
      <c r="P50" s="137"/>
      <c r="Q50" s="138"/>
      <c r="R50" s="3">
        <v>1</v>
      </c>
    </row>
    <row r="51" spans="1:18" ht="15" customHeight="1">
      <c r="A51" s="3">
        <f>SUM(R$8:R51)</f>
        <v>44</v>
      </c>
      <c r="B51" s="112" t="s">
        <v>48</v>
      </c>
      <c r="C51" s="113"/>
      <c r="D51" s="114"/>
      <c r="E51" s="115"/>
      <c r="F51" s="129"/>
      <c r="G51" s="137"/>
      <c r="H51" s="137"/>
      <c r="I51" s="137"/>
      <c r="J51" s="137"/>
      <c r="K51" s="138"/>
      <c r="L51" s="139"/>
      <c r="M51" s="137"/>
      <c r="N51" s="137"/>
      <c r="O51" s="140"/>
      <c r="P51" s="137"/>
      <c r="Q51" s="138"/>
      <c r="R51" s="3">
        <v>1</v>
      </c>
    </row>
    <row r="52" spans="1:18" ht="15" customHeight="1">
      <c r="A52" s="3">
        <f>SUM(R$8:R52)</f>
        <v>45</v>
      </c>
      <c r="B52" s="112" t="s">
        <v>48</v>
      </c>
      <c r="C52" s="113"/>
      <c r="D52" s="114"/>
      <c r="E52" s="115"/>
      <c r="F52" s="129"/>
      <c r="G52" s="137"/>
      <c r="H52" s="137"/>
      <c r="I52" s="137"/>
      <c r="J52" s="137"/>
      <c r="K52" s="138"/>
      <c r="L52" s="139"/>
      <c r="M52" s="137"/>
      <c r="N52" s="137"/>
      <c r="O52" s="140"/>
      <c r="P52" s="137"/>
      <c r="Q52" s="138"/>
      <c r="R52" s="3">
        <v>1</v>
      </c>
    </row>
    <row r="53" spans="1:18" ht="15" customHeight="1">
      <c r="A53" s="3">
        <f>SUM(R$8:R53)</f>
        <v>46</v>
      </c>
      <c r="B53" s="112" t="s">
        <v>48</v>
      </c>
      <c r="C53" s="113"/>
      <c r="D53" s="114"/>
      <c r="E53" s="115"/>
      <c r="F53" s="129"/>
      <c r="G53" s="137"/>
      <c r="H53" s="137"/>
      <c r="I53" s="137"/>
      <c r="J53" s="137"/>
      <c r="K53" s="138"/>
      <c r="L53" s="139"/>
      <c r="M53" s="137"/>
      <c r="N53" s="137"/>
      <c r="O53" s="140"/>
      <c r="P53" s="137"/>
      <c r="Q53" s="138"/>
      <c r="R53" s="3">
        <v>1</v>
      </c>
    </row>
    <row r="54" spans="1:18" ht="15" customHeight="1">
      <c r="A54" s="3">
        <f>SUM(R$8:R54)</f>
        <v>47</v>
      </c>
      <c r="B54" s="112" t="s">
        <v>48</v>
      </c>
      <c r="C54" s="113"/>
      <c r="D54" s="114"/>
      <c r="E54" s="115"/>
      <c r="F54" s="129"/>
      <c r="G54" s="137"/>
      <c r="H54" s="137"/>
      <c r="I54" s="137"/>
      <c r="J54" s="137"/>
      <c r="K54" s="138"/>
      <c r="L54" s="139"/>
      <c r="M54" s="137"/>
      <c r="N54" s="137"/>
      <c r="O54" s="140"/>
      <c r="P54" s="137"/>
      <c r="Q54" s="138"/>
      <c r="R54" s="3">
        <v>1</v>
      </c>
    </row>
    <row r="55" spans="1:18" ht="15" customHeight="1">
      <c r="A55" s="3">
        <f>SUM(R$8:R55)</f>
        <v>48</v>
      </c>
      <c r="B55" s="112" t="s">
        <v>48</v>
      </c>
      <c r="C55" s="113"/>
      <c r="D55" s="114"/>
      <c r="E55" s="115"/>
      <c r="F55" s="129"/>
      <c r="G55" s="137"/>
      <c r="H55" s="137"/>
      <c r="I55" s="137"/>
      <c r="J55" s="137"/>
      <c r="K55" s="138"/>
      <c r="L55" s="139"/>
      <c r="M55" s="137"/>
      <c r="N55" s="137"/>
      <c r="O55" s="140"/>
      <c r="P55" s="137"/>
      <c r="Q55" s="138"/>
      <c r="R55" s="3">
        <v>1</v>
      </c>
    </row>
    <row r="56" spans="1:18" ht="15" customHeight="1">
      <c r="A56" s="3">
        <f>SUM(R$8:R56)</f>
        <v>49</v>
      </c>
      <c r="B56" s="112" t="s">
        <v>48</v>
      </c>
      <c r="C56" s="113"/>
      <c r="D56" s="114"/>
      <c r="E56" s="115"/>
      <c r="F56" s="129"/>
      <c r="G56" s="137"/>
      <c r="H56" s="137"/>
      <c r="I56" s="137"/>
      <c r="J56" s="137"/>
      <c r="K56" s="138"/>
      <c r="L56" s="139"/>
      <c r="M56" s="137"/>
      <c r="N56" s="137"/>
      <c r="O56" s="140"/>
      <c r="P56" s="137"/>
      <c r="Q56" s="138"/>
      <c r="R56" s="3">
        <v>1</v>
      </c>
    </row>
    <row r="57" spans="1:18" ht="15" customHeight="1">
      <c r="A57" s="3">
        <f>SUM(R$8:R57)</f>
        <v>50</v>
      </c>
      <c r="B57" s="112" t="s">
        <v>48</v>
      </c>
      <c r="C57" s="113"/>
      <c r="D57" s="114"/>
      <c r="E57" s="115"/>
      <c r="F57" s="129"/>
      <c r="G57" s="137"/>
      <c r="H57" s="137"/>
      <c r="I57" s="137"/>
      <c r="J57" s="137"/>
      <c r="K57" s="138"/>
      <c r="L57" s="139"/>
      <c r="M57" s="137"/>
      <c r="N57" s="137"/>
      <c r="O57" s="140"/>
      <c r="P57" s="137"/>
      <c r="Q57" s="138"/>
      <c r="R57" s="3">
        <v>1</v>
      </c>
    </row>
    <row r="58" spans="1:18">
      <c r="A58" s="3">
        <f>SUM(R$8:R58)</f>
        <v>51</v>
      </c>
      <c r="B58" s="112" t="s">
        <v>48</v>
      </c>
      <c r="C58" s="113"/>
      <c r="D58" s="114"/>
      <c r="E58" s="115"/>
      <c r="F58" s="129"/>
      <c r="G58" s="137"/>
      <c r="H58" s="137"/>
      <c r="I58" s="137"/>
      <c r="J58" s="137"/>
      <c r="K58" s="138"/>
      <c r="L58" s="139"/>
      <c r="M58" s="137"/>
      <c r="N58" s="137"/>
      <c r="O58" s="140"/>
      <c r="P58" s="137"/>
      <c r="Q58" s="138"/>
      <c r="R58" s="3">
        <v>1</v>
      </c>
    </row>
    <row r="59" spans="1:18">
      <c r="A59" s="3">
        <f>SUM(R$8:R59)</f>
        <v>52</v>
      </c>
      <c r="B59" s="112" t="s">
        <v>48</v>
      </c>
      <c r="C59" s="113"/>
      <c r="D59" s="114"/>
      <c r="E59" s="115"/>
      <c r="F59" s="129"/>
      <c r="G59" s="137"/>
      <c r="H59" s="137"/>
      <c r="I59" s="137"/>
      <c r="J59" s="137"/>
      <c r="K59" s="138"/>
      <c r="L59" s="139"/>
      <c r="M59" s="137"/>
      <c r="N59" s="137"/>
      <c r="O59" s="140"/>
      <c r="P59" s="137"/>
      <c r="Q59" s="138"/>
      <c r="R59" s="3">
        <v>1</v>
      </c>
    </row>
    <row r="60" spans="1:18">
      <c r="A60" s="3">
        <f>SUM(R$8:R60)</f>
        <v>53</v>
      </c>
      <c r="B60" s="112" t="s">
        <v>48</v>
      </c>
      <c r="C60" s="113"/>
      <c r="D60" s="114"/>
      <c r="E60" s="115"/>
      <c r="F60" s="129"/>
      <c r="G60" s="137"/>
      <c r="H60" s="137"/>
      <c r="I60" s="137"/>
      <c r="J60" s="137"/>
      <c r="K60" s="138"/>
      <c r="L60" s="139"/>
      <c r="M60" s="137"/>
      <c r="N60" s="137"/>
      <c r="O60" s="140"/>
      <c r="P60" s="137"/>
      <c r="Q60" s="138"/>
      <c r="R60" s="3">
        <v>1</v>
      </c>
    </row>
    <row r="61" spans="1:18">
      <c r="A61" s="3">
        <f>SUM(R$8:R61)</f>
        <v>54</v>
      </c>
      <c r="B61" s="112" t="s">
        <v>48</v>
      </c>
      <c r="C61" s="113"/>
      <c r="D61" s="114"/>
      <c r="E61" s="115"/>
      <c r="F61" s="129"/>
      <c r="G61" s="137"/>
      <c r="H61" s="137"/>
      <c r="I61" s="137"/>
      <c r="J61" s="137"/>
      <c r="K61" s="138"/>
      <c r="L61" s="139"/>
      <c r="M61" s="137"/>
      <c r="N61" s="137"/>
      <c r="O61" s="140"/>
      <c r="P61" s="137"/>
      <c r="Q61" s="138"/>
      <c r="R61" s="3">
        <v>1</v>
      </c>
    </row>
    <row r="62" spans="1:18">
      <c r="A62" s="3">
        <f>SUM(R$8:R62)</f>
        <v>55</v>
      </c>
      <c r="B62" s="112" t="s">
        <v>48</v>
      </c>
      <c r="C62" s="113"/>
      <c r="D62" s="114"/>
      <c r="E62" s="115"/>
      <c r="F62" s="129"/>
      <c r="G62" s="137"/>
      <c r="H62" s="137"/>
      <c r="I62" s="137"/>
      <c r="J62" s="137"/>
      <c r="K62" s="138"/>
      <c r="L62" s="139"/>
      <c r="M62" s="137"/>
      <c r="N62" s="137"/>
      <c r="O62" s="140"/>
      <c r="P62" s="137"/>
      <c r="Q62" s="138"/>
      <c r="R62" s="3">
        <v>1</v>
      </c>
    </row>
    <row r="63" spans="1:18">
      <c r="A63" s="3">
        <f>SUM(R$8:R63)</f>
        <v>56</v>
      </c>
      <c r="B63" s="112" t="s">
        <v>48</v>
      </c>
      <c r="C63" s="113"/>
      <c r="D63" s="114"/>
      <c r="E63" s="115"/>
      <c r="F63" s="129"/>
      <c r="G63" s="137"/>
      <c r="H63" s="137"/>
      <c r="I63" s="137"/>
      <c r="J63" s="137"/>
      <c r="K63" s="138"/>
      <c r="L63" s="139"/>
      <c r="M63" s="137"/>
      <c r="N63" s="137"/>
      <c r="O63" s="140"/>
      <c r="P63" s="137"/>
      <c r="Q63" s="138"/>
      <c r="R63" s="3">
        <v>1</v>
      </c>
    </row>
    <row r="64" spans="1:18">
      <c r="A64" s="3">
        <f>SUM(R$8:R64)</f>
        <v>57</v>
      </c>
      <c r="B64" s="112" t="s">
        <v>48</v>
      </c>
      <c r="C64" s="113"/>
      <c r="D64" s="114"/>
      <c r="E64" s="115"/>
      <c r="F64" s="129"/>
      <c r="G64" s="137"/>
      <c r="H64" s="137"/>
      <c r="I64" s="137"/>
      <c r="J64" s="137"/>
      <c r="K64" s="138"/>
      <c r="L64" s="139"/>
      <c r="M64" s="137"/>
      <c r="N64" s="137"/>
      <c r="O64" s="140"/>
      <c r="P64" s="137"/>
      <c r="Q64" s="138"/>
      <c r="R64" s="3">
        <v>1</v>
      </c>
    </row>
    <row r="65" spans="1:18">
      <c r="A65" s="3">
        <f>SUM(R$8:R65)</f>
        <v>58</v>
      </c>
      <c r="B65" s="112" t="s">
        <v>48</v>
      </c>
      <c r="C65" s="113"/>
      <c r="D65" s="114"/>
      <c r="E65" s="115"/>
      <c r="F65" s="129"/>
      <c r="G65" s="137"/>
      <c r="H65" s="137"/>
      <c r="I65" s="137"/>
      <c r="J65" s="137"/>
      <c r="K65" s="138"/>
      <c r="L65" s="139"/>
      <c r="M65" s="137"/>
      <c r="N65" s="137"/>
      <c r="O65" s="140"/>
      <c r="P65" s="137"/>
      <c r="Q65" s="138"/>
      <c r="R65" s="3">
        <v>1</v>
      </c>
    </row>
    <row r="66" spans="1:18">
      <c r="A66" s="3">
        <f>SUM(R$8:R66)</f>
        <v>59</v>
      </c>
      <c r="B66" s="112" t="s">
        <v>48</v>
      </c>
      <c r="C66" s="113"/>
      <c r="D66" s="114"/>
      <c r="E66" s="115"/>
      <c r="F66" s="129"/>
      <c r="G66" s="137"/>
      <c r="H66" s="137"/>
      <c r="I66" s="137"/>
      <c r="J66" s="137"/>
      <c r="K66" s="138"/>
      <c r="L66" s="139"/>
      <c r="M66" s="137"/>
      <c r="N66" s="137"/>
      <c r="O66" s="140"/>
      <c r="P66" s="137"/>
      <c r="Q66" s="138"/>
      <c r="R66" s="3">
        <v>1</v>
      </c>
    </row>
    <row r="67" spans="1:18">
      <c r="A67" s="3">
        <f>SUM(R$8:R67)</f>
        <v>60</v>
      </c>
      <c r="B67" s="112" t="s">
        <v>48</v>
      </c>
      <c r="C67" s="113"/>
      <c r="D67" s="114"/>
      <c r="E67" s="115"/>
      <c r="F67" s="129"/>
      <c r="G67" s="137"/>
      <c r="H67" s="137"/>
      <c r="I67" s="137"/>
      <c r="J67" s="137"/>
      <c r="K67" s="138"/>
      <c r="L67" s="139"/>
      <c r="M67" s="137"/>
      <c r="N67" s="137"/>
      <c r="O67" s="140"/>
      <c r="P67" s="137"/>
      <c r="Q67" s="138"/>
      <c r="R67" s="3">
        <v>1</v>
      </c>
    </row>
    <row r="68" spans="1:18">
      <c r="A68" s="3">
        <f>SUM(R$8:R68)</f>
        <v>61</v>
      </c>
      <c r="B68" s="112" t="s">
        <v>48</v>
      </c>
      <c r="C68" s="113"/>
      <c r="D68" s="114"/>
      <c r="E68" s="115"/>
      <c r="F68" s="129"/>
      <c r="G68" s="137"/>
      <c r="H68" s="137"/>
      <c r="I68" s="137"/>
      <c r="J68" s="137"/>
      <c r="K68" s="138"/>
      <c r="L68" s="139"/>
      <c r="M68" s="137"/>
      <c r="N68" s="137"/>
      <c r="O68" s="140"/>
      <c r="P68" s="137"/>
      <c r="Q68" s="138"/>
      <c r="R68" s="3">
        <v>1</v>
      </c>
    </row>
    <row r="69" spans="1:18">
      <c r="A69" s="3">
        <f>SUM(R$8:R69)</f>
        <v>62</v>
      </c>
      <c r="B69" s="112" t="s">
        <v>48</v>
      </c>
      <c r="C69" s="113"/>
      <c r="D69" s="114"/>
      <c r="E69" s="115"/>
      <c r="F69" s="129"/>
      <c r="G69" s="137"/>
      <c r="H69" s="137"/>
      <c r="I69" s="137"/>
      <c r="J69" s="137"/>
      <c r="K69" s="138"/>
      <c r="L69" s="139"/>
      <c r="M69" s="137"/>
      <c r="N69" s="137"/>
      <c r="O69" s="140"/>
      <c r="P69" s="137"/>
      <c r="Q69" s="138"/>
      <c r="R69" s="3">
        <v>1</v>
      </c>
    </row>
    <row r="70" spans="1:18">
      <c r="A70" s="3">
        <f>SUM(R$8:R70)</f>
        <v>63</v>
      </c>
      <c r="B70" s="112" t="s">
        <v>48</v>
      </c>
      <c r="C70" s="113"/>
      <c r="D70" s="114"/>
      <c r="E70" s="115"/>
      <c r="F70" s="129"/>
      <c r="G70" s="137"/>
      <c r="H70" s="137"/>
      <c r="I70" s="137"/>
      <c r="J70" s="137"/>
      <c r="K70" s="138"/>
      <c r="L70" s="139"/>
      <c r="M70" s="137"/>
      <c r="N70" s="137"/>
      <c r="O70" s="140"/>
      <c r="P70" s="137"/>
      <c r="Q70" s="138"/>
      <c r="R70" s="3">
        <v>1</v>
      </c>
    </row>
    <row r="71" spans="1:18">
      <c r="A71" s="3">
        <f>SUM(R$8:R71)</f>
        <v>64</v>
      </c>
      <c r="B71" s="112" t="s">
        <v>48</v>
      </c>
      <c r="C71" s="113"/>
      <c r="D71" s="114"/>
      <c r="E71" s="115"/>
      <c r="F71" s="129"/>
      <c r="G71" s="137"/>
      <c r="H71" s="137"/>
      <c r="I71" s="137"/>
      <c r="J71" s="137"/>
      <c r="K71" s="138"/>
      <c r="L71" s="139"/>
      <c r="M71" s="137"/>
      <c r="N71" s="137"/>
      <c r="O71" s="140"/>
      <c r="P71" s="137"/>
      <c r="Q71" s="138"/>
      <c r="R71" s="3">
        <v>1</v>
      </c>
    </row>
    <row r="72" spans="1:18">
      <c r="A72" s="3">
        <f>SUM(R$8:R72)</f>
        <v>65</v>
      </c>
      <c r="B72" s="112" t="s">
        <v>48</v>
      </c>
      <c r="C72" s="113"/>
      <c r="D72" s="114"/>
      <c r="E72" s="115"/>
      <c r="F72" s="129"/>
      <c r="G72" s="137"/>
      <c r="H72" s="137"/>
      <c r="I72" s="137"/>
      <c r="J72" s="137"/>
      <c r="K72" s="138"/>
      <c r="L72" s="139"/>
      <c r="M72" s="137"/>
      <c r="N72" s="137"/>
      <c r="O72" s="140"/>
      <c r="P72" s="137"/>
      <c r="Q72" s="138"/>
      <c r="R72" s="3">
        <v>1</v>
      </c>
    </row>
    <row r="73" spans="1:18">
      <c r="D73" s="120"/>
    </row>
    <row r="74" spans="1:18">
      <c r="D74" s="120"/>
    </row>
    <row r="75" spans="1:18">
      <c r="D75" s="120"/>
    </row>
    <row r="76" spans="1:18">
      <c r="D76" s="120"/>
    </row>
    <row r="77" spans="1:18">
      <c r="D77" s="120"/>
    </row>
    <row r="78" spans="1:18">
      <c r="D78" s="120"/>
    </row>
    <row r="79" spans="1:18">
      <c r="D79" s="120"/>
    </row>
    <row r="80" spans="1:18">
      <c r="D80" s="120"/>
    </row>
    <row r="81" spans="4:4">
      <c r="D81" s="120"/>
    </row>
    <row r="82" spans="4:4">
      <c r="D82" s="120"/>
    </row>
    <row r="83" spans="4:4">
      <c r="D83" s="120"/>
    </row>
    <row r="84" spans="4:4">
      <c r="D84" s="120"/>
    </row>
    <row r="85" spans="4:4">
      <c r="D85" s="120"/>
    </row>
    <row r="86" spans="4:4">
      <c r="D86" s="120"/>
    </row>
    <row r="87" spans="4:4">
      <c r="D87" s="120"/>
    </row>
    <row r="88" spans="4:4">
      <c r="D88" s="120"/>
    </row>
    <row r="89" spans="4:4">
      <c r="D89" s="120"/>
    </row>
    <row r="90" spans="4:4">
      <c r="D90" s="120"/>
    </row>
    <row r="91" spans="4:4">
      <c r="D91" s="120"/>
    </row>
    <row r="92" spans="4:4">
      <c r="D92" s="120"/>
    </row>
    <row r="93" spans="4:4">
      <c r="D93" s="120"/>
    </row>
    <row r="94" spans="4:4">
      <c r="D94" s="120"/>
    </row>
    <row r="95" spans="4:4">
      <c r="D95" s="120"/>
    </row>
    <row r="96" spans="4:4">
      <c r="D96" s="120"/>
    </row>
    <row r="97" spans="4:4">
      <c r="D97" s="120"/>
    </row>
    <row r="98" spans="4:4">
      <c r="D98" s="120"/>
    </row>
    <row r="99" spans="4:4">
      <c r="D99" s="120"/>
    </row>
    <row r="100" spans="4:4">
      <c r="D100" s="120"/>
    </row>
    <row r="101" spans="4:4">
      <c r="D101" s="120"/>
    </row>
    <row r="102" spans="4:4">
      <c r="D102" s="120"/>
    </row>
    <row r="103" spans="4:4">
      <c r="D103" s="120"/>
    </row>
    <row r="104" spans="4:4">
      <c r="D104" s="120"/>
    </row>
  </sheetData>
  <sheetProtection algorithmName="SHA-512" hashValue="FiViqiJrL4wuKAfa8IUSNmFQS/djpUE5nNkGm8uq2UvAprZa0DTgoANzvnNp6UzksNMCWumHpeWw2r6yIobobw==" saltValue="Gj+PBrL3v6Vy0OH3pFOGnQ==" spinCount="100000" sheet="1" objects="1" scenarios="1"/>
  <mergeCells count="3">
    <mergeCell ref="B4:E4"/>
    <mergeCell ref="B6:E6"/>
    <mergeCell ref="C7:D7"/>
  </mergeCells>
  <phoneticPr fontId="1"/>
  <pageMargins left="0.25" right="0.25" top="0.75" bottom="0.75" header="0.3" footer="0.3"/>
  <pageSetup paperSize="9" scale="75" orientation="portrait" r:id="rId1"/>
  <headerFooter>
    <oddHeader>&amp;L&amp;"-,太字"&amp;20　　平成３０年度会員登録名簿&amp;R
小学生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4"/>
  <sheetViews>
    <sheetView topLeftCell="A4" zoomScaleNormal="100" zoomScalePageLayoutView="75" workbookViewId="0">
      <selection activeCell="P8" sqref="P8"/>
    </sheetView>
  </sheetViews>
  <sheetFormatPr defaultRowHeight="13.5"/>
  <cols>
    <col min="1" max="1" width="4.125" style="3" customWidth="1"/>
    <col min="2" max="3" width="3.875" style="3" customWidth="1"/>
    <col min="4" max="4" width="4.625" style="3" customWidth="1"/>
    <col min="5" max="5" width="4.625" style="116" customWidth="1"/>
    <col min="6" max="6" width="15.625" style="117" customWidth="1"/>
    <col min="7" max="8" width="9" style="3"/>
    <col min="9" max="10" width="10.625" style="3" customWidth="1"/>
    <col min="11" max="11" width="5.625" style="118" customWidth="1"/>
    <col min="12" max="12" width="11.625" style="119" customWidth="1"/>
    <col min="13" max="14" width="0" style="3" hidden="1" customWidth="1"/>
    <col min="15" max="15" width="9.625" style="118" customWidth="1"/>
    <col min="16" max="16" width="19.5" style="3" customWidth="1"/>
    <col min="17" max="17" width="9.375" style="118" customWidth="1"/>
    <col min="18" max="16384" width="9" style="3"/>
  </cols>
  <sheetData>
    <row r="1" spans="1:18" ht="14.25" hidden="1" customHeight="1"/>
    <row r="2" spans="1:18" ht="14.25" hidden="1" customHeight="1"/>
    <row r="3" spans="1:18" ht="14.25" hidden="1" customHeight="1"/>
    <row r="4" spans="1:18" ht="14.25" customHeight="1">
      <c r="B4" s="264" t="s">
        <v>53</v>
      </c>
      <c r="C4" s="265"/>
      <c r="D4" s="265"/>
      <c r="E4" s="266"/>
      <c r="F4" s="107" t="s">
        <v>54</v>
      </c>
      <c r="G4" s="4" t="s">
        <v>55</v>
      </c>
      <c r="H4" s="4" t="s">
        <v>56</v>
      </c>
      <c r="I4" s="4" t="s">
        <v>57</v>
      </c>
      <c r="J4" s="4" t="s">
        <v>58</v>
      </c>
      <c r="K4" s="4" t="s">
        <v>59</v>
      </c>
      <c r="L4" s="109" t="s">
        <v>60</v>
      </c>
      <c r="M4" s="5"/>
      <c r="N4" s="5"/>
      <c r="O4" s="4" t="s">
        <v>61</v>
      </c>
      <c r="P4" s="97" t="s">
        <v>62</v>
      </c>
      <c r="Q4" s="97" t="s">
        <v>63</v>
      </c>
    </row>
    <row r="5" spans="1:18" ht="14.25" hidden="1" customHeight="1">
      <c r="B5" s="126"/>
      <c r="C5" s="122"/>
      <c r="D5" s="122"/>
      <c r="E5" s="127"/>
      <c r="F5" s="128"/>
      <c r="G5" s="122"/>
      <c r="H5" s="122"/>
      <c r="I5" s="122"/>
      <c r="J5" s="122"/>
      <c r="K5" s="123"/>
      <c r="L5" s="124"/>
      <c r="M5" s="125"/>
      <c r="N5" s="125"/>
      <c r="O5" s="123"/>
      <c r="P5" s="122"/>
      <c r="Q5" s="121"/>
    </row>
    <row r="6" spans="1:18" ht="32.25" customHeight="1">
      <c r="A6" s="6"/>
      <c r="B6" s="261" t="s">
        <v>50</v>
      </c>
      <c r="C6" s="267"/>
      <c r="D6" s="267"/>
      <c r="E6" s="268"/>
      <c r="F6" s="177" t="s">
        <v>37</v>
      </c>
      <c r="G6" s="7" t="s">
        <v>11</v>
      </c>
      <c r="H6" s="7" t="s">
        <v>10</v>
      </c>
      <c r="I6" s="8" t="s">
        <v>9</v>
      </c>
      <c r="J6" s="8" t="s">
        <v>8</v>
      </c>
      <c r="K6" s="7" t="s">
        <v>6</v>
      </c>
      <c r="L6" s="110" t="s">
        <v>5</v>
      </c>
      <c r="M6" s="9"/>
      <c r="N6" s="9"/>
      <c r="O6" s="7" t="s">
        <v>3</v>
      </c>
      <c r="P6" s="98" t="s">
        <v>0</v>
      </c>
      <c r="Q6" s="98" t="s">
        <v>41</v>
      </c>
    </row>
    <row r="7" spans="1:18" ht="45.75" customHeight="1">
      <c r="A7" s="99"/>
      <c r="B7" s="100" t="s">
        <v>44</v>
      </c>
      <c r="C7" s="256" t="s">
        <v>38</v>
      </c>
      <c r="D7" s="269"/>
      <c r="E7" s="106" t="s">
        <v>49</v>
      </c>
      <c r="F7" s="108" t="s">
        <v>52</v>
      </c>
      <c r="G7" s="102" t="s">
        <v>1</v>
      </c>
      <c r="H7" s="103" t="s">
        <v>1</v>
      </c>
      <c r="I7" s="103" t="s">
        <v>7</v>
      </c>
      <c r="J7" s="103" t="s">
        <v>7</v>
      </c>
      <c r="K7" s="104" t="s">
        <v>33</v>
      </c>
      <c r="L7" s="111" t="s">
        <v>4</v>
      </c>
      <c r="M7" s="105"/>
      <c r="N7" s="105"/>
      <c r="O7" s="104" t="s">
        <v>2</v>
      </c>
      <c r="P7" s="101" t="s">
        <v>43</v>
      </c>
      <c r="Q7" s="101" t="s">
        <v>42</v>
      </c>
    </row>
    <row r="8" spans="1:18" ht="15" customHeight="1">
      <c r="A8" s="3">
        <f>SUM(R$8:R8)</f>
        <v>1</v>
      </c>
      <c r="B8" s="112" t="s">
        <v>44</v>
      </c>
      <c r="C8" s="113"/>
      <c r="D8" s="114"/>
      <c r="E8" s="115"/>
      <c r="F8" s="129"/>
      <c r="G8" s="130"/>
      <c r="H8" s="130"/>
      <c r="I8" s="130"/>
      <c r="J8" s="130"/>
      <c r="K8" s="131"/>
      <c r="L8" s="132"/>
      <c r="M8" s="130"/>
      <c r="N8" s="130"/>
      <c r="O8" s="133"/>
      <c r="P8" s="302" t="str">
        <f>HYPERLINK('会員登録（３回）'!P8)</f>
        <v/>
      </c>
      <c r="Q8" s="131"/>
      <c r="R8" s="3">
        <v>1</v>
      </c>
    </row>
    <row r="9" spans="1:18" ht="15" customHeight="1">
      <c r="A9" s="3">
        <f>SUM(R$8:R9)</f>
        <v>2</v>
      </c>
      <c r="B9" s="112" t="s">
        <v>44</v>
      </c>
      <c r="C9" s="113"/>
      <c r="D9" s="114"/>
      <c r="E9" s="115"/>
      <c r="F9" s="129"/>
      <c r="G9" s="130"/>
      <c r="H9" s="130"/>
      <c r="I9" s="130"/>
      <c r="J9" s="130"/>
      <c r="K9" s="131"/>
      <c r="L9" s="132"/>
      <c r="M9" s="130"/>
      <c r="N9" s="130"/>
      <c r="O9" s="133"/>
      <c r="P9" s="130"/>
      <c r="Q9" s="131"/>
      <c r="R9" s="3">
        <v>1</v>
      </c>
    </row>
    <row r="10" spans="1:18" ht="15" customHeight="1">
      <c r="A10" s="3">
        <f>SUM(R$8:R10)</f>
        <v>3</v>
      </c>
      <c r="B10" s="112" t="s">
        <v>44</v>
      </c>
      <c r="C10" s="113"/>
      <c r="D10" s="114"/>
      <c r="E10" s="115"/>
      <c r="F10" s="134"/>
      <c r="G10" s="130"/>
      <c r="H10" s="130"/>
      <c r="I10" s="130"/>
      <c r="J10" s="130"/>
      <c r="K10" s="131"/>
      <c r="L10" s="132"/>
      <c r="M10" s="130"/>
      <c r="N10" s="130"/>
      <c r="O10" s="133"/>
      <c r="P10" s="130"/>
      <c r="Q10" s="135"/>
      <c r="R10" s="3">
        <v>1</v>
      </c>
    </row>
    <row r="11" spans="1:18" ht="15" customHeight="1">
      <c r="A11" s="3">
        <f>SUM(R$8:R11)</f>
        <v>4</v>
      </c>
      <c r="B11" s="112" t="s">
        <v>44</v>
      </c>
      <c r="C11" s="113"/>
      <c r="D11" s="114"/>
      <c r="E11" s="115"/>
      <c r="F11" s="134"/>
      <c r="G11" s="130"/>
      <c r="H11" s="130"/>
      <c r="I11" s="130"/>
      <c r="J11" s="130"/>
      <c r="K11" s="131"/>
      <c r="L11" s="132"/>
      <c r="M11" s="130"/>
      <c r="N11" s="130"/>
      <c r="O11" s="133"/>
      <c r="P11" s="130"/>
      <c r="Q11" s="131"/>
      <c r="R11" s="3">
        <v>1</v>
      </c>
    </row>
    <row r="12" spans="1:18" ht="15" customHeight="1">
      <c r="A12" s="3">
        <f>SUM(R$8:R12)</f>
        <v>5</v>
      </c>
      <c r="B12" s="112" t="s">
        <v>44</v>
      </c>
      <c r="C12" s="113"/>
      <c r="D12" s="114"/>
      <c r="E12" s="115"/>
      <c r="F12" s="134"/>
      <c r="G12" s="130"/>
      <c r="H12" s="130"/>
      <c r="I12" s="130"/>
      <c r="J12" s="130"/>
      <c r="K12" s="131"/>
      <c r="L12" s="132"/>
      <c r="M12" s="130"/>
      <c r="N12" s="130"/>
      <c r="O12" s="133"/>
      <c r="P12" s="130"/>
      <c r="Q12" s="131"/>
      <c r="R12" s="3">
        <v>1</v>
      </c>
    </row>
    <row r="13" spans="1:18" ht="15" customHeight="1">
      <c r="A13" s="3">
        <f>SUM(R$8:R13)</f>
        <v>6</v>
      </c>
      <c r="B13" s="112" t="s">
        <v>44</v>
      </c>
      <c r="C13" s="113"/>
      <c r="D13" s="114"/>
      <c r="E13" s="115"/>
      <c r="F13" s="134"/>
      <c r="G13" s="130"/>
      <c r="H13" s="130"/>
      <c r="I13" s="130"/>
      <c r="J13" s="130"/>
      <c r="K13" s="131"/>
      <c r="L13" s="132"/>
      <c r="M13" s="130"/>
      <c r="N13" s="130"/>
      <c r="O13" s="133"/>
      <c r="P13" s="130"/>
      <c r="Q13" s="131"/>
      <c r="R13" s="3">
        <v>1</v>
      </c>
    </row>
    <row r="14" spans="1:18" ht="15" customHeight="1">
      <c r="A14" s="3">
        <f>SUM(R$8:R14)</f>
        <v>7</v>
      </c>
      <c r="B14" s="112" t="s">
        <v>44</v>
      </c>
      <c r="C14" s="113"/>
      <c r="D14" s="114"/>
      <c r="E14" s="115"/>
      <c r="F14" s="134"/>
      <c r="G14" s="130"/>
      <c r="H14" s="130"/>
      <c r="I14" s="130"/>
      <c r="J14" s="130"/>
      <c r="K14" s="131"/>
      <c r="L14" s="132"/>
      <c r="M14" s="130"/>
      <c r="N14" s="130"/>
      <c r="O14" s="133"/>
      <c r="P14" s="130"/>
      <c r="Q14" s="131"/>
      <c r="R14" s="3">
        <v>1</v>
      </c>
    </row>
    <row r="15" spans="1:18" ht="15" customHeight="1">
      <c r="A15" s="3">
        <f>SUM(R$8:R15)</f>
        <v>8</v>
      </c>
      <c r="B15" s="112" t="s">
        <v>44</v>
      </c>
      <c r="C15" s="113"/>
      <c r="D15" s="114"/>
      <c r="E15" s="115"/>
      <c r="F15" s="134"/>
      <c r="G15" s="130"/>
      <c r="H15" s="130"/>
      <c r="I15" s="130"/>
      <c r="J15" s="130"/>
      <c r="K15" s="131"/>
      <c r="L15" s="132"/>
      <c r="M15" s="130"/>
      <c r="N15" s="130"/>
      <c r="O15" s="133"/>
      <c r="P15" s="130"/>
      <c r="Q15" s="131"/>
      <c r="R15" s="3">
        <v>1</v>
      </c>
    </row>
    <row r="16" spans="1:18" ht="15" customHeight="1">
      <c r="A16" s="3">
        <f>SUM(R$8:R16)</f>
        <v>9</v>
      </c>
      <c r="B16" s="112" t="s">
        <v>48</v>
      </c>
      <c r="C16" s="113"/>
      <c r="D16" s="114"/>
      <c r="E16" s="115"/>
      <c r="F16" s="134"/>
      <c r="G16" s="130"/>
      <c r="H16" s="130"/>
      <c r="I16" s="130"/>
      <c r="J16" s="130"/>
      <c r="K16" s="131"/>
      <c r="L16" s="132"/>
      <c r="M16" s="130"/>
      <c r="N16" s="130"/>
      <c r="O16" s="136"/>
      <c r="P16" s="130"/>
      <c r="Q16" s="131"/>
      <c r="R16" s="3">
        <v>1</v>
      </c>
    </row>
    <row r="17" spans="1:18" ht="15" customHeight="1">
      <c r="A17" s="3">
        <f>SUM(R$8:R17)</f>
        <v>10</v>
      </c>
      <c r="B17" s="112" t="s">
        <v>48</v>
      </c>
      <c r="C17" s="113"/>
      <c r="D17" s="114"/>
      <c r="E17" s="115"/>
      <c r="F17" s="134"/>
      <c r="G17" s="130"/>
      <c r="H17" s="130"/>
      <c r="I17" s="130"/>
      <c r="J17" s="130"/>
      <c r="K17" s="131"/>
      <c r="L17" s="132"/>
      <c r="M17" s="130"/>
      <c r="N17" s="130"/>
      <c r="O17" s="136"/>
      <c r="P17" s="130"/>
      <c r="Q17" s="131"/>
      <c r="R17" s="3">
        <v>1</v>
      </c>
    </row>
    <row r="18" spans="1:18" ht="15" customHeight="1">
      <c r="A18" s="3">
        <f>SUM(R$8:R18)</f>
        <v>11</v>
      </c>
      <c r="B18" s="112" t="s">
        <v>48</v>
      </c>
      <c r="C18" s="113"/>
      <c r="D18" s="114"/>
      <c r="E18" s="115"/>
      <c r="F18" s="134"/>
      <c r="G18" s="130"/>
      <c r="H18" s="130"/>
      <c r="I18" s="130"/>
      <c r="J18" s="130"/>
      <c r="K18" s="131"/>
      <c r="L18" s="132"/>
      <c r="M18" s="130"/>
      <c r="N18" s="130"/>
      <c r="O18" s="136"/>
      <c r="P18" s="130"/>
      <c r="Q18" s="131"/>
      <c r="R18" s="3">
        <v>1</v>
      </c>
    </row>
    <row r="19" spans="1:18" ht="15" customHeight="1">
      <c r="A19" s="3">
        <f>SUM(R$8:R19)</f>
        <v>12</v>
      </c>
      <c r="B19" s="112" t="s">
        <v>48</v>
      </c>
      <c r="C19" s="113"/>
      <c r="D19" s="114"/>
      <c r="E19" s="115"/>
      <c r="F19" s="134"/>
      <c r="G19" s="130"/>
      <c r="H19" s="130"/>
      <c r="I19" s="130"/>
      <c r="J19" s="130"/>
      <c r="K19" s="131"/>
      <c r="L19" s="132"/>
      <c r="M19" s="130"/>
      <c r="N19" s="130"/>
      <c r="O19" s="136"/>
      <c r="P19" s="130"/>
      <c r="Q19" s="131"/>
      <c r="R19" s="3">
        <v>1</v>
      </c>
    </row>
    <row r="20" spans="1:18" ht="15" customHeight="1">
      <c r="A20" s="3">
        <f>SUM(R$8:R20)</f>
        <v>13</v>
      </c>
      <c r="B20" s="112" t="s">
        <v>48</v>
      </c>
      <c r="C20" s="113"/>
      <c r="D20" s="114"/>
      <c r="E20" s="115"/>
      <c r="F20" s="134"/>
      <c r="G20" s="130"/>
      <c r="H20" s="130"/>
      <c r="I20" s="130"/>
      <c r="J20" s="130"/>
      <c r="K20" s="131"/>
      <c r="L20" s="132"/>
      <c r="M20" s="130"/>
      <c r="N20" s="130"/>
      <c r="O20" s="136"/>
      <c r="P20" s="130"/>
      <c r="Q20" s="131"/>
      <c r="R20" s="3">
        <v>1</v>
      </c>
    </row>
    <row r="21" spans="1:18" ht="15" customHeight="1">
      <c r="A21" s="3">
        <f>SUM(R$8:R21)</f>
        <v>14</v>
      </c>
      <c r="B21" s="112" t="s">
        <v>48</v>
      </c>
      <c r="C21" s="113"/>
      <c r="D21" s="114"/>
      <c r="E21" s="115"/>
      <c r="F21" s="134"/>
      <c r="G21" s="130"/>
      <c r="H21" s="130"/>
      <c r="I21" s="130"/>
      <c r="J21" s="130"/>
      <c r="K21" s="131"/>
      <c r="L21" s="132"/>
      <c r="M21" s="130"/>
      <c r="N21" s="130"/>
      <c r="O21" s="136"/>
      <c r="P21" s="130"/>
      <c r="Q21" s="131"/>
      <c r="R21" s="3">
        <v>1</v>
      </c>
    </row>
    <row r="22" spans="1:18" ht="15" customHeight="1">
      <c r="A22" s="3">
        <f>SUM(R$8:R22)</f>
        <v>15</v>
      </c>
      <c r="B22" s="112" t="s">
        <v>48</v>
      </c>
      <c r="C22" s="113"/>
      <c r="D22" s="114"/>
      <c r="E22" s="115"/>
      <c r="F22" s="134"/>
      <c r="G22" s="130"/>
      <c r="H22" s="130"/>
      <c r="I22" s="130"/>
      <c r="J22" s="130"/>
      <c r="K22" s="131"/>
      <c r="L22" s="132"/>
      <c r="M22" s="130"/>
      <c r="N22" s="130"/>
      <c r="O22" s="136"/>
      <c r="P22" s="130"/>
      <c r="Q22" s="131"/>
      <c r="R22" s="3">
        <v>1</v>
      </c>
    </row>
    <row r="23" spans="1:18" ht="15" customHeight="1">
      <c r="A23" s="3">
        <f>SUM(R$8:R23)</f>
        <v>16</v>
      </c>
      <c r="B23" s="112" t="s">
        <v>48</v>
      </c>
      <c r="C23" s="113"/>
      <c r="D23" s="114"/>
      <c r="E23" s="115"/>
      <c r="F23" s="134"/>
      <c r="G23" s="130"/>
      <c r="H23" s="130"/>
      <c r="I23" s="130"/>
      <c r="J23" s="130"/>
      <c r="K23" s="131"/>
      <c r="L23" s="132"/>
      <c r="M23" s="130"/>
      <c r="N23" s="130"/>
      <c r="O23" s="136"/>
      <c r="P23" s="130"/>
      <c r="Q23" s="131"/>
      <c r="R23" s="3">
        <v>1</v>
      </c>
    </row>
    <row r="24" spans="1:18" ht="15" customHeight="1">
      <c r="A24" s="3">
        <f>SUM(R$8:R24)</f>
        <v>17</v>
      </c>
      <c r="B24" s="112" t="s">
        <v>48</v>
      </c>
      <c r="C24" s="113"/>
      <c r="D24" s="114"/>
      <c r="E24" s="115"/>
      <c r="F24" s="134"/>
      <c r="G24" s="130"/>
      <c r="H24" s="130"/>
      <c r="I24" s="130"/>
      <c r="J24" s="130"/>
      <c r="K24" s="131"/>
      <c r="L24" s="132"/>
      <c r="M24" s="130"/>
      <c r="N24" s="130"/>
      <c r="O24" s="136"/>
      <c r="P24" s="130"/>
      <c r="Q24" s="131"/>
      <c r="R24" s="3">
        <v>1</v>
      </c>
    </row>
    <row r="25" spans="1:18" ht="15" customHeight="1">
      <c r="A25" s="3">
        <f>SUM(R$8:R25)</f>
        <v>18</v>
      </c>
      <c r="B25" s="112" t="s">
        <v>48</v>
      </c>
      <c r="C25" s="113"/>
      <c r="D25" s="114"/>
      <c r="E25" s="115"/>
      <c r="F25" s="134"/>
      <c r="G25" s="130"/>
      <c r="H25" s="130"/>
      <c r="I25" s="130"/>
      <c r="J25" s="130"/>
      <c r="K25" s="131"/>
      <c r="L25" s="132"/>
      <c r="M25" s="130"/>
      <c r="N25" s="130"/>
      <c r="O25" s="136"/>
      <c r="P25" s="130"/>
      <c r="Q25" s="131"/>
      <c r="R25" s="3">
        <v>1</v>
      </c>
    </row>
    <row r="26" spans="1:18" ht="15" customHeight="1">
      <c r="A26" s="3">
        <f>SUM(R$8:R26)</f>
        <v>19</v>
      </c>
      <c r="B26" s="112" t="s">
        <v>48</v>
      </c>
      <c r="C26" s="113"/>
      <c r="D26" s="114"/>
      <c r="E26" s="115"/>
      <c r="F26" s="134"/>
      <c r="G26" s="130"/>
      <c r="H26" s="130"/>
      <c r="I26" s="130"/>
      <c r="J26" s="130"/>
      <c r="K26" s="131"/>
      <c r="L26" s="132"/>
      <c r="M26" s="130"/>
      <c r="N26" s="130"/>
      <c r="O26" s="136"/>
      <c r="P26" s="130"/>
      <c r="Q26" s="131"/>
      <c r="R26" s="3">
        <v>1</v>
      </c>
    </row>
    <row r="27" spans="1:18" ht="15" customHeight="1">
      <c r="A27" s="3">
        <f>SUM(R$8:R27)</f>
        <v>20</v>
      </c>
      <c r="B27" s="112" t="s">
        <v>48</v>
      </c>
      <c r="C27" s="113"/>
      <c r="D27" s="114"/>
      <c r="E27" s="115"/>
      <c r="F27" s="134"/>
      <c r="G27" s="130"/>
      <c r="H27" s="130"/>
      <c r="I27" s="130"/>
      <c r="J27" s="130"/>
      <c r="K27" s="131"/>
      <c r="L27" s="132"/>
      <c r="M27" s="130"/>
      <c r="N27" s="130"/>
      <c r="O27" s="136"/>
      <c r="P27" s="130"/>
      <c r="Q27" s="131"/>
      <c r="R27" s="3">
        <v>1</v>
      </c>
    </row>
    <row r="28" spans="1:18" ht="15" customHeight="1">
      <c r="A28" s="3">
        <f>SUM(R$8:R28)</f>
        <v>21</v>
      </c>
      <c r="B28" s="112" t="s">
        <v>48</v>
      </c>
      <c r="C28" s="113"/>
      <c r="D28" s="114"/>
      <c r="E28" s="115"/>
      <c r="F28" s="129"/>
      <c r="G28" s="137"/>
      <c r="H28" s="137"/>
      <c r="I28" s="137"/>
      <c r="J28" s="137"/>
      <c r="K28" s="138"/>
      <c r="L28" s="139"/>
      <c r="M28" s="137"/>
      <c r="N28" s="137"/>
      <c r="O28" s="140"/>
      <c r="P28" s="137"/>
      <c r="Q28" s="138"/>
      <c r="R28" s="3">
        <v>1</v>
      </c>
    </row>
    <row r="29" spans="1:18" ht="15" customHeight="1">
      <c r="A29" s="3">
        <f>SUM(R$8:R29)</f>
        <v>22</v>
      </c>
      <c r="B29" s="112" t="s">
        <v>48</v>
      </c>
      <c r="C29" s="113"/>
      <c r="D29" s="114"/>
      <c r="E29" s="115"/>
      <c r="F29" s="129"/>
      <c r="G29" s="137"/>
      <c r="H29" s="137"/>
      <c r="I29" s="137"/>
      <c r="J29" s="137"/>
      <c r="K29" s="138"/>
      <c r="L29" s="139"/>
      <c r="M29" s="137"/>
      <c r="N29" s="137"/>
      <c r="O29" s="140"/>
      <c r="P29" s="137"/>
      <c r="Q29" s="138"/>
      <c r="R29" s="3">
        <v>1</v>
      </c>
    </row>
    <row r="30" spans="1:18" ht="15" customHeight="1">
      <c r="A30" s="3">
        <f>SUM(R$8:R30)</f>
        <v>23</v>
      </c>
      <c r="B30" s="112" t="s">
        <v>48</v>
      </c>
      <c r="C30" s="113"/>
      <c r="D30" s="114"/>
      <c r="E30" s="115"/>
      <c r="F30" s="129"/>
      <c r="G30" s="137"/>
      <c r="H30" s="137"/>
      <c r="I30" s="137"/>
      <c r="J30" s="137"/>
      <c r="K30" s="138"/>
      <c r="L30" s="139"/>
      <c r="M30" s="137"/>
      <c r="N30" s="137"/>
      <c r="O30" s="140"/>
      <c r="P30" s="137"/>
      <c r="Q30" s="138"/>
      <c r="R30" s="3">
        <v>1</v>
      </c>
    </row>
    <row r="31" spans="1:18" ht="15" customHeight="1">
      <c r="A31" s="3">
        <f>SUM(R$8:R31)</f>
        <v>24</v>
      </c>
      <c r="B31" s="112" t="s">
        <v>48</v>
      </c>
      <c r="C31" s="113"/>
      <c r="D31" s="114"/>
      <c r="E31" s="115"/>
      <c r="F31" s="129"/>
      <c r="G31" s="137"/>
      <c r="H31" s="137"/>
      <c r="I31" s="137"/>
      <c r="J31" s="137"/>
      <c r="K31" s="138"/>
      <c r="L31" s="139"/>
      <c r="M31" s="137"/>
      <c r="N31" s="137"/>
      <c r="O31" s="140"/>
      <c r="P31" s="137"/>
      <c r="Q31" s="138"/>
      <c r="R31" s="3">
        <v>1</v>
      </c>
    </row>
    <row r="32" spans="1:18" ht="15" customHeight="1">
      <c r="A32" s="3">
        <f>SUM(R$8:R32)</f>
        <v>25</v>
      </c>
      <c r="B32" s="112" t="s">
        <v>48</v>
      </c>
      <c r="C32" s="113"/>
      <c r="D32" s="114"/>
      <c r="E32" s="115"/>
      <c r="F32" s="129"/>
      <c r="G32" s="137"/>
      <c r="H32" s="137"/>
      <c r="I32" s="137"/>
      <c r="J32" s="137"/>
      <c r="K32" s="138"/>
      <c r="L32" s="139"/>
      <c r="M32" s="137"/>
      <c r="N32" s="137"/>
      <c r="O32" s="140"/>
      <c r="P32" s="137"/>
      <c r="Q32" s="138"/>
      <c r="R32" s="3">
        <v>1</v>
      </c>
    </row>
    <row r="33" spans="1:18" ht="15" customHeight="1">
      <c r="A33" s="3">
        <f>SUM(R$8:R33)</f>
        <v>26</v>
      </c>
      <c r="B33" s="112" t="s">
        <v>48</v>
      </c>
      <c r="C33" s="113"/>
      <c r="D33" s="114"/>
      <c r="E33" s="115"/>
      <c r="F33" s="129"/>
      <c r="G33" s="137"/>
      <c r="H33" s="137"/>
      <c r="I33" s="137"/>
      <c r="J33" s="137"/>
      <c r="K33" s="138"/>
      <c r="L33" s="139"/>
      <c r="M33" s="137"/>
      <c r="N33" s="137"/>
      <c r="O33" s="140"/>
      <c r="P33" s="137"/>
      <c r="Q33" s="138"/>
      <c r="R33" s="3">
        <v>1</v>
      </c>
    </row>
    <row r="34" spans="1:18" ht="15" customHeight="1">
      <c r="A34" s="3">
        <f>SUM(R$8:R34)</f>
        <v>27</v>
      </c>
      <c r="B34" s="112" t="s">
        <v>48</v>
      </c>
      <c r="C34" s="113"/>
      <c r="D34" s="114"/>
      <c r="E34" s="115"/>
      <c r="F34" s="129"/>
      <c r="G34" s="137"/>
      <c r="H34" s="137"/>
      <c r="I34" s="137"/>
      <c r="J34" s="137"/>
      <c r="K34" s="138"/>
      <c r="L34" s="139"/>
      <c r="M34" s="137"/>
      <c r="N34" s="137"/>
      <c r="O34" s="140"/>
      <c r="P34" s="137"/>
      <c r="Q34" s="138"/>
      <c r="R34" s="3">
        <v>1</v>
      </c>
    </row>
    <row r="35" spans="1:18" ht="15" customHeight="1">
      <c r="A35" s="3">
        <f>SUM(R$8:R35)</f>
        <v>28</v>
      </c>
      <c r="B35" s="112" t="s">
        <v>48</v>
      </c>
      <c r="C35" s="113"/>
      <c r="D35" s="114"/>
      <c r="E35" s="115"/>
      <c r="F35" s="129"/>
      <c r="G35" s="137"/>
      <c r="H35" s="137"/>
      <c r="I35" s="137"/>
      <c r="J35" s="137"/>
      <c r="K35" s="138"/>
      <c r="L35" s="139"/>
      <c r="M35" s="137"/>
      <c r="N35" s="137"/>
      <c r="O35" s="140"/>
      <c r="P35" s="137"/>
      <c r="Q35" s="138"/>
      <c r="R35" s="3">
        <v>1</v>
      </c>
    </row>
    <row r="36" spans="1:18" ht="15" customHeight="1">
      <c r="A36" s="3">
        <f>SUM(R$8:R36)</f>
        <v>29</v>
      </c>
      <c r="B36" s="112" t="s">
        <v>48</v>
      </c>
      <c r="C36" s="113"/>
      <c r="D36" s="114"/>
      <c r="E36" s="115"/>
      <c r="F36" s="129"/>
      <c r="G36" s="137"/>
      <c r="H36" s="137"/>
      <c r="I36" s="137"/>
      <c r="J36" s="137"/>
      <c r="K36" s="138"/>
      <c r="L36" s="139"/>
      <c r="M36" s="137"/>
      <c r="N36" s="137"/>
      <c r="O36" s="140"/>
      <c r="P36" s="137"/>
      <c r="Q36" s="138"/>
      <c r="R36" s="3">
        <v>1</v>
      </c>
    </row>
    <row r="37" spans="1:18" ht="15" customHeight="1">
      <c r="A37" s="3">
        <f>SUM(R$8:R37)</f>
        <v>30</v>
      </c>
      <c r="B37" s="112" t="s">
        <v>48</v>
      </c>
      <c r="C37" s="113"/>
      <c r="D37" s="114"/>
      <c r="E37" s="115"/>
      <c r="F37" s="129"/>
      <c r="G37" s="137"/>
      <c r="H37" s="137"/>
      <c r="I37" s="137"/>
      <c r="J37" s="137"/>
      <c r="K37" s="138"/>
      <c r="L37" s="139"/>
      <c r="M37" s="137"/>
      <c r="N37" s="137"/>
      <c r="O37" s="140"/>
      <c r="P37" s="137"/>
      <c r="Q37" s="138"/>
      <c r="R37" s="3">
        <v>1</v>
      </c>
    </row>
    <row r="38" spans="1:18" ht="15" customHeight="1">
      <c r="A38" s="3">
        <f>SUM(R$8:R38)</f>
        <v>31</v>
      </c>
      <c r="B38" s="112" t="s">
        <v>48</v>
      </c>
      <c r="C38" s="113"/>
      <c r="D38" s="114"/>
      <c r="E38" s="115"/>
      <c r="F38" s="129"/>
      <c r="G38" s="137"/>
      <c r="H38" s="137"/>
      <c r="I38" s="137"/>
      <c r="J38" s="137"/>
      <c r="K38" s="138"/>
      <c r="L38" s="139"/>
      <c r="M38" s="137"/>
      <c r="N38" s="137"/>
      <c r="O38" s="140"/>
      <c r="P38" s="137"/>
      <c r="Q38" s="138"/>
      <c r="R38" s="3">
        <v>1</v>
      </c>
    </row>
    <row r="39" spans="1:18" ht="15" customHeight="1">
      <c r="A39" s="3">
        <f>SUM(R$8:R39)</f>
        <v>32</v>
      </c>
      <c r="B39" s="112" t="s">
        <v>48</v>
      </c>
      <c r="C39" s="113"/>
      <c r="D39" s="114"/>
      <c r="E39" s="115"/>
      <c r="F39" s="129"/>
      <c r="G39" s="137"/>
      <c r="H39" s="137"/>
      <c r="I39" s="137"/>
      <c r="J39" s="137"/>
      <c r="K39" s="138"/>
      <c r="L39" s="139"/>
      <c r="M39" s="137"/>
      <c r="N39" s="137"/>
      <c r="O39" s="140"/>
      <c r="P39" s="137"/>
      <c r="Q39" s="138"/>
      <c r="R39" s="3">
        <v>1</v>
      </c>
    </row>
    <row r="40" spans="1:18" ht="15" customHeight="1">
      <c r="A40" s="3">
        <f>SUM(R$8:R40)</f>
        <v>33</v>
      </c>
      <c r="B40" s="112" t="s">
        <v>48</v>
      </c>
      <c r="C40" s="113"/>
      <c r="D40" s="114"/>
      <c r="E40" s="115"/>
      <c r="F40" s="129"/>
      <c r="G40" s="137"/>
      <c r="H40" s="137"/>
      <c r="I40" s="137"/>
      <c r="J40" s="137"/>
      <c r="K40" s="138"/>
      <c r="L40" s="139"/>
      <c r="M40" s="137"/>
      <c r="N40" s="137"/>
      <c r="O40" s="140"/>
      <c r="P40" s="137"/>
      <c r="Q40" s="138"/>
      <c r="R40" s="3">
        <v>1</v>
      </c>
    </row>
    <row r="41" spans="1:18" ht="15" customHeight="1">
      <c r="A41" s="3">
        <f>SUM(R$8:R41)</f>
        <v>34</v>
      </c>
      <c r="B41" s="112" t="s">
        <v>48</v>
      </c>
      <c r="C41" s="113"/>
      <c r="D41" s="114"/>
      <c r="E41" s="115"/>
      <c r="F41" s="129"/>
      <c r="G41" s="137"/>
      <c r="H41" s="137"/>
      <c r="I41" s="137"/>
      <c r="J41" s="137"/>
      <c r="K41" s="138"/>
      <c r="L41" s="139"/>
      <c r="M41" s="137"/>
      <c r="N41" s="137"/>
      <c r="O41" s="140"/>
      <c r="P41" s="137"/>
      <c r="Q41" s="138"/>
      <c r="R41" s="3">
        <v>1</v>
      </c>
    </row>
    <row r="42" spans="1:18" ht="15" customHeight="1">
      <c r="A42" s="3">
        <f>SUM(R$8:R42)</f>
        <v>35</v>
      </c>
      <c r="B42" s="112" t="s">
        <v>48</v>
      </c>
      <c r="C42" s="113"/>
      <c r="D42" s="114"/>
      <c r="E42" s="115"/>
      <c r="F42" s="129"/>
      <c r="G42" s="137"/>
      <c r="H42" s="137"/>
      <c r="I42" s="137"/>
      <c r="J42" s="137"/>
      <c r="K42" s="138"/>
      <c r="L42" s="139"/>
      <c r="M42" s="137"/>
      <c r="N42" s="137"/>
      <c r="O42" s="140"/>
      <c r="P42" s="137"/>
      <c r="Q42" s="138"/>
      <c r="R42" s="3">
        <v>1</v>
      </c>
    </row>
    <row r="43" spans="1:18" ht="15" customHeight="1">
      <c r="A43" s="3">
        <f>SUM(R$8:R43)</f>
        <v>36</v>
      </c>
      <c r="B43" s="112" t="s">
        <v>48</v>
      </c>
      <c r="C43" s="113"/>
      <c r="D43" s="114"/>
      <c r="E43" s="115"/>
      <c r="F43" s="129"/>
      <c r="G43" s="137"/>
      <c r="H43" s="137"/>
      <c r="I43" s="137"/>
      <c r="J43" s="137"/>
      <c r="K43" s="138"/>
      <c r="L43" s="139"/>
      <c r="M43" s="137"/>
      <c r="N43" s="137"/>
      <c r="O43" s="140"/>
      <c r="P43" s="137"/>
      <c r="Q43" s="138"/>
      <c r="R43" s="3">
        <v>1</v>
      </c>
    </row>
    <row r="44" spans="1:18" ht="15" customHeight="1">
      <c r="A44" s="3">
        <f>SUM(R$8:R44)</f>
        <v>37</v>
      </c>
      <c r="B44" s="112" t="s">
        <v>48</v>
      </c>
      <c r="C44" s="113"/>
      <c r="D44" s="114"/>
      <c r="E44" s="115"/>
      <c r="F44" s="129"/>
      <c r="G44" s="137"/>
      <c r="H44" s="137"/>
      <c r="I44" s="137"/>
      <c r="J44" s="137"/>
      <c r="K44" s="138"/>
      <c r="L44" s="139"/>
      <c r="M44" s="137"/>
      <c r="N44" s="137"/>
      <c r="O44" s="140"/>
      <c r="P44" s="137"/>
      <c r="Q44" s="138"/>
      <c r="R44" s="3">
        <v>1</v>
      </c>
    </row>
    <row r="45" spans="1:18" ht="15" customHeight="1">
      <c r="A45" s="3">
        <f>SUM(R$8:R45)</f>
        <v>38</v>
      </c>
      <c r="B45" s="112" t="s">
        <v>48</v>
      </c>
      <c r="C45" s="113"/>
      <c r="D45" s="114"/>
      <c r="E45" s="115"/>
      <c r="F45" s="129"/>
      <c r="G45" s="137"/>
      <c r="H45" s="137"/>
      <c r="I45" s="137"/>
      <c r="J45" s="137"/>
      <c r="K45" s="138"/>
      <c r="L45" s="139"/>
      <c r="M45" s="137"/>
      <c r="N45" s="137"/>
      <c r="O45" s="140"/>
      <c r="P45" s="137"/>
      <c r="Q45" s="138"/>
      <c r="R45" s="3">
        <v>1</v>
      </c>
    </row>
    <row r="46" spans="1:18" ht="15" customHeight="1">
      <c r="A46" s="3">
        <f>SUM(R$8:R46)</f>
        <v>39</v>
      </c>
      <c r="B46" s="112" t="s">
        <v>48</v>
      </c>
      <c r="C46" s="113"/>
      <c r="D46" s="114"/>
      <c r="E46" s="115"/>
      <c r="F46" s="129"/>
      <c r="G46" s="137"/>
      <c r="H46" s="137"/>
      <c r="I46" s="137"/>
      <c r="J46" s="137"/>
      <c r="K46" s="138"/>
      <c r="L46" s="139"/>
      <c r="M46" s="137"/>
      <c r="N46" s="137"/>
      <c r="O46" s="140"/>
      <c r="P46" s="137"/>
      <c r="Q46" s="138"/>
      <c r="R46" s="3">
        <v>1</v>
      </c>
    </row>
    <row r="47" spans="1:18" ht="15" customHeight="1">
      <c r="A47" s="3">
        <f>SUM(R$8:R47)</f>
        <v>40</v>
      </c>
      <c r="B47" s="112" t="s">
        <v>48</v>
      </c>
      <c r="C47" s="113"/>
      <c r="D47" s="114"/>
      <c r="E47" s="115"/>
      <c r="F47" s="129"/>
      <c r="G47" s="137"/>
      <c r="H47" s="137"/>
      <c r="I47" s="137"/>
      <c r="J47" s="137"/>
      <c r="K47" s="138"/>
      <c r="L47" s="139"/>
      <c r="M47" s="137"/>
      <c r="N47" s="137"/>
      <c r="O47" s="140"/>
      <c r="P47" s="137"/>
      <c r="Q47" s="138"/>
      <c r="R47" s="3">
        <v>1</v>
      </c>
    </row>
    <row r="48" spans="1:18" ht="15" customHeight="1">
      <c r="A48" s="3">
        <f>SUM(R$8:R48)</f>
        <v>41</v>
      </c>
      <c r="B48" s="112" t="s">
        <v>48</v>
      </c>
      <c r="C48" s="113"/>
      <c r="D48" s="114"/>
      <c r="E48" s="115"/>
      <c r="F48" s="129"/>
      <c r="G48" s="137"/>
      <c r="H48" s="137"/>
      <c r="I48" s="137"/>
      <c r="J48" s="137"/>
      <c r="K48" s="138"/>
      <c r="L48" s="139"/>
      <c r="M48" s="137"/>
      <c r="N48" s="137"/>
      <c r="O48" s="140"/>
      <c r="P48" s="137"/>
      <c r="Q48" s="138"/>
      <c r="R48" s="3">
        <v>1</v>
      </c>
    </row>
    <row r="49" spans="1:18" ht="15" customHeight="1">
      <c r="A49" s="3">
        <f>SUM(R$8:R49)</f>
        <v>42</v>
      </c>
      <c r="B49" s="112" t="s">
        <v>48</v>
      </c>
      <c r="C49" s="113"/>
      <c r="D49" s="114"/>
      <c r="E49" s="115"/>
      <c r="F49" s="129"/>
      <c r="G49" s="137"/>
      <c r="H49" s="137"/>
      <c r="I49" s="137"/>
      <c r="J49" s="137"/>
      <c r="K49" s="138"/>
      <c r="L49" s="139"/>
      <c r="M49" s="137"/>
      <c r="N49" s="137"/>
      <c r="O49" s="140"/>
      <c r="P49" s="137"/>
      <c r="Q49" s="138"/>
      <c r="R49" s="3">
        <v>1</v>
      </c>
    </row>
    <row r="50" spans="1:18" ht="15" customHeight="1">
      <c r="A50" s="3">
        <f>SUM(R$8:R50)</f>
        <v>43</v>
      </c>
      <c r="B50" s="112" t="s">
        <v>48</v>
      </c>
      <c r="C50" s="113"/>
      <c r="D50" s="114"/>
      <c r="E50" s="115"/>
      <c r="F50" s="129"/>
      <c r="G50" s="137"/>
      <c r="H50" s="137"/>
      <c r="I50" s="137"/>
      <c r="J50" s="137"/>
      <c r="K50" s="138"/>
      <c r="L50" s="139"/>
      <c r="M50" s="137"/>
      <c r="N50" s="137"/>
      <c r="O50" s="140"/>
      <c r="P50" s="137"/>
      <c r="Q50" s="138"/>
      <c r="R50" s="3">
        <v>1</v>
      </c>
    </row>
    <row r="51" spans="1:18" ht="15" customHeight="1">
      <c r="A51" s="3">
        <f>SUM(R$8:R51)</f>
        <v>44</v>
      </c>
      <c r="B51" s="112" t="s">
        <v>48</v>
      </c>
      <c r="C51" s="113"/>
      <c r="D51" s="114"/>
      <c r="E51" s="115"/>
      <c r="F51" s="129"/>
      <c r="G51" s="137"/>
      <c r="H51" s="137"/>
      <c r="I51" s="137"/>
      <c r="J51" s="137"/>
      <c r="K51" s="138"/>
      <c r="L51" s="139"/>
      <c r="M51" s="137"/>
      <c r="N51" s="137"/>
      <c r="O51" s="140"/>
      <c r="P51" s="137"/>
      <c r="Q51" s="138"/>
      <c r="R51" s="3">
        <v>1</v>
      </c>
    </row>
    <row r="52" spans="1:18" ht="15" customHeight="1">
      <c r="A52" s="3">
        <f>SUM(R$8:R52)</f>
        <v>45</v>
      </c>
      <c r="B52" s="112" t="s">
        <v>48</v>
      </c>
      <c r="C52" s="113"/>
      <c r="D52" s="114"/>
      <c r="E52" s="115"/>
      <c r="F52" s="129"/>
      <c r="G52" s="137"/>
      <c r="H52" s="137"/>
      <c r="I52" s="137"/>
      <c r="J52" s="137"/>
      <c r="K52" s="138"/>
      <c r="L52" s="139"/>
      <c r="M52" s="137"/>
      <c r="N52" s="137"/>
      <c r="O52" s="140"/>
      <c r="P52" s="137"/>
      <c r="Q52" s="138"/>
      <c r="R52" s="3">
        <v>1</v>
      </c>
    </row>
    <row r="53" spans="1:18" ht="15" customHeight="1">
      <c r="A53" s="3">
        <f>SUM(R$8:R53)</f>
        <v>46</v>
      </c>
      <c r="B53" s="112" t="s">
        <v>48</v>
      </c>
      <c r="C53" s="113"/>
      <c r="D53" s="114"/>
      <c r="E53" s="115"/>
      <c r="F53" s="129"/>
      <c r="G53" s="137"/>
      <c r="H53" s="137"/>
      <c r="I53" s="137"/>
      <c r="J53" s="137"/>
      <c r="K53" s="138"/>
      <c r="L53" s="139"/>
      <c r="M53" s="137"/>
      <c r="N53" s="137"/>
      <c r="O53" s="140"/>
      <c r="P53" s="137"/>
      <c r="Q53" s="138"/>
      <c r="R53" s="3">
        <v>1</v>
      </c>
    </row>
    <row r="54" spans="1:18" ht="15" customHeight="1">
      <c r="A54" s="3">
        <f>SUM(R$8:R54)</f>
        <v>47</v>
      </c>
      <c r="B54" s="112" t="s">
        <v>48</v>
      </c>
      <c r="C54" s="113"/>
      <c r="D54" s="114"/>
      <c r="E54" s="115"/>
      <c r="F54" s="129"/>
      <c r="G54" s="137"/>
      <c r="H54" s="137"/>
      <c r="I54" s="137"/>
      <c r="J54" s="137"/>
      <c r="K54" s="138"/>
      <c r="L54" s="139"/>
      <c r="M54" s="137"/>
      <c r="N54" s="137"/>
      <c r="O54" s="140"/>
      <c r="P54" s="137"/>
      <c r="Q54" s="138"/>
      <c r="R54" s="3">
        <v>1</v>
      </c>
    </row>
    <row r="55" spans="1:18" ht="15" customHeight="1">
      <c r="A55" s="3">
        <f>SUM(R$8:R55)</f>
        <v>48</v>
      </c>
      <c r="B55" s="112" t="s">
        <v>48</v>
      </c>
      <c r="C55" s="113"/>
      <c r="D55" s="114"/>
      <c r="E55" s="115"/>
      <c r="F55" s="129"/>
      <c r="G55" s="137"/>
      <c r="H55" s="137"/>
      <c r="I55" s="137"/>
      <c r="J55" s="137"/>
      <c r="K55" s="138"/>
      <c r="L55" s="139"/>
      <c r="M55" s="137"/>
      <c r="N55" s="137"/>
      <c r="O55" s="140"/>
      <c r="P55" s="137"/>
      <c r="Q55" s="138"/>
      <c r="R55" s="3">
        <v>1</v>
      </c>
    </row>
    <row r="56" spans="1:18" ht="15" customHeight="1">
      <c r="A56" s="3">
        <f>SUM(R$8:R56)</f>
        <v>49</v>
      </c>
      <c r="B56" s="112" t="s">
        <v>48</v>
      </c>
      <c r="C56" s="113"/>
      <c r="D56" s="114"/>
      <c r="E56" s="115"/>
      <c r="F56" s="129"/>
      <c r="G56" s="137"/>
      <c r="H56" s="137"/>
      <c r="I56" s="137"/>
      <c r="J56" s="137"/>
      <c r="K56" s="138"/>
      <c r="L56" s="139"/>
      <c r="M56" s="137"/>
      <c r="N56" s="137"/>
      <c r="O56" s="140"/>
      <c r="P56" s="137"/>
      <c r="Q56" s="138"/>
      <c r="R56" s="3">
        <v>1</v>
      </c>
    </row>
    <row r="57" spans="1:18" ht="15" customHeight="1">
      <c r="A57" s="3">
        <f>SUM(R$8:R57)</f>
        <v>50</v>
      </c>
      <c r="B57" s="112" t="s">
        <v>48</v>
      </c>
      <c r="C57" s="113"/>
      <c r="D57" s="114"/>
      <c r="E57" s="115"/>
      <c r="F57" s="129"/>
      <c r="G57" s="137"/>
      <c r="H57" s="137"/>
      <c r="I57" s="137"/>
      <c r="J57" s="137"/>
      <c r="K57" s="138"/>
      <c r="L57" s="139"/>
      <c r="M57" s="137"/>
      <c r="N57" s="137"/>
      <c r="O57" s="140"/>
      <c r="P57" s="137"/>
      <c r="Q57" s="138"/>
      <c r="R57" s="3">
        <v>1</v>
      </c>
    </row>
    <row r="58" spans="1:18">
      <c r="A58" s="3">
        <f>SUM(R$8:R58)</f>
        <v>51</v>
      </c>
      <c r="B58" s="112" t="s">
        <v>48</v>
      </c>
      <c r="C58" s="113"/>
      <c r="D58" s="114"/>
      <c r="E58" s="115"/>
      <c r="F58" s="129"/>
      <c r="G58" s="137"/>
      <c r="H58" s="137"/>
      <c r="I58" s="137"/>
      <c r="J58" s="137"/>
      <c r="K58" s="138"/>
      <c r="L58" s="139"/>
      <c r="M58" s="137"/>
      <c r="N58" s="137"/>
      <c r="O58" s="140"/>
      <c r="P58" s="137"/>
      <c r="Q58" s="138"/>
      <c r="R58" s="3">
        <v>1</v>
      </c>
    </row>
    <row r="59" spans="1:18">
      <c r="A59" s="3">
        <f>SUM(R$8:R59)</f>
        <v>52</v>
      </c>
      <c r="B59" s="112" t="s">
        <v>48</v>
      </c>
      <c r="C59" s="113"/>
      <c r="D59" s="114"/>
      <c r="E59" s="115"/>
      <c r="F59" s="129"/>
      <c r="G59" s="137"/>
      <c r="H59" s="137"/>
      <c r="I59" s="137"/>
      <c r="J59" s="137"/>
      <c r="K59" s="138"/>
      <c r="L59" s="139"/>
      <c r="M59" s="137"/>
      <c r="N59" s="137"/>
      <c r="O59" s="140"/>
      <c r="P59" s="137"/>
      <c r="Q59" s="138"/>
      <c r="R59" s="3">
        <v>1</v>
      </c>
    </row>
    <row r="60" spans="1:18">
      <c r="A60" s="3">
        <f>SUM(R$8:R60)</f>
        <v>53</v>
      </c>
      <c r="B60" s="112" t="s">
        <v>48</v>
      </c>
      <c r="C60" s="113"/>
      <c r="D60" s="114"/>
      <c r="E60" s="115"/>
      <c r="F60" s="129"/>
      <c r="G60" s="137"/>
      <c r="H60" s="137"/>
      <c r="I60" s="137"/>
      <c r="J60" s="137"/>
      <c r="K60" s="138"/>
      <c r="L60" s="139"/>
      <c r="M60" s="137"/>
      <c r="N60" s="137"/>
      <c r="O60" s="140"/>
      <c r="P60" s="137"/>
      <c r="Q60" s="138"/>
      <c r="R60" s="3">
        <v>1</v>
      </c>
    </row>
    <row r="61" spans="1:18">
      <c r="A61" s="3">
        <f>SUM(R$8:R61)</f>
        <v>54</v>
      </c>
      <c r="B61" s="112" t="s">
        <v>48</v>
      </c>
      <c r="C61" s="113"/>
      <c r="D61" s="114"/>
      <c r="E61" s="115"/>
      <c r="F61" s="129"/>
      <c r="G61" s="137"/>
      <c r="H61" s="137"/>
      <c r="I61" s="137"/>
      <c r="J61" s="137"/>
      <c r="K61" s="138"/>
      <c r="L61" s="139"/>
      <c r="M61" s="137"/>
      <c r="N61" s="137"/>
      <c r="O61" s="140"/>
      <c r="P61" s="137"/>
      <c r="Q61" s="138"/>
      <c r="R61" s="3">
        <v>1</v>
      </c>
    </row>
    <row r="62" spans="1:18">
      <c r="A62" s="3">
        <f>SUM(R$8:R62)</f>
        <v>55</v>
      </c>
      <c r="B62" s="112" t="s">
        <v>48</v>
      </c>
      <c r="C62" s="113"/>
      <c r="D62" s="114"/>
      <c r="E62" s="115"/>
      <c r="F62" s="129"/>
      <c r="G62" s="137"/>
      <c r="H62" s="137"/>
      <c r="I62" s="137"/>
      <c r="J62" s="137"/>
      <c r="K62" s="138"/>
      <c r="L62" s="139"/>
      <c r="M62" s="137"/>
      <c r="N62" s="137"/>
      <c r="O62" s="140"/>
      <c r="P62" s="137"/>
      <c r="Q62" s="138"/>
      <c r="R62" s="3">
        <v>1</v>
      </c>
    </row>
    <row r="63" spans="1:18">
      <c r="A63" s="3">
        <f>SUM(R$8:R63)</f>
        <v>56</v>
      </c>
      <c r="B63" s="112" t="s">
        <v>48</v>
      </c>
      <c r="C63" s="113"/>
      <c r="D63" s="114"/>
      <c r="E63" s="115"/>
      <c r="F63" s="129"/>
      <c r="G63" s="137"/>
      <c r="H63" s="137"/>
      <c r="I63" s="137"/>
      <c r="J63" s="137"/>
      <c r="K63" s="138"/>
      <c r="L63" s="139"/>
      <c r="M63" s="137"/>
      <c r="N63" s="137"/>
      <c r="O63" s="140"/>
      <c r="P63" s="137"/>
      <c r="Q63" s="138"/>
      <c r="R63" s="3">
        <v>1</v>
      </c>
    </row>
    <row r="64" spans="1:18">
      <c r="A64" s="3">
        <f>SUM(R$8:R64)</f>
        <v>57</v>
      </c>
      <c r="B64" s="112" t="s">
        <v>48</v>
      </c>
      <c r="C64" s="113"/>
      <c r="D64" s="114"/>
      <c r="E64" s="115"/>
      <c r="F64" s="129"/>
      <c r="G64" s="137"/>
      <c r="H64" s="137"/>
      <c r="I64" s="137"/>
      <c r="J64" s="137"/>
      <c r="K64" s="138"/>
      <c r="L64" s="139"/>
      <c r="M64" s="137"/>
      <c r="N64" s="137"/>
      <c r="O64" s="140"/>
      <c r="P64" s="137"/>
      <c r="Q64" s="138"/>
      <c r="R64" s="3">
        <v>1</v>
      </c>
    </row>
    <row r="65" spans="1:18">
      <c r="A65" s="3">
        <f>SUM(R$8:R65)</f>
        <v>58</v>
      </c>
      <c r="B65" s="112" t="s">
        <v>48</v>
      </c>
      <c r="C65" s="113"/>
      <c r="D65" s="114"/>
      <c r="E65" s="115"/>
      <c r="F65" s="129"/>
      <c r="G65" s="137"/>
      <c r="H65" s="137"/>
      <c r="I65" s="137"/>
      <c r="J65" s="137"/>
      <c r="K65" s="138"/>
      <c r="L65" s="139"/>
      <c r="M65" s="137"/>
      <c r="N65" s="137"/>
      <c r="O65" s="140"/>
      <c r="P65" s="137"/>
      <c r="Q65" s="138"/>
      <c r="R65" s="3">
        <v>1</v>
      </c>
    </row>
    <row r="66" spans="1:18">
      <c r="A66" s="3">
        <f>SUM(R$8:R66)</f>
        <v>59</v>
      </c>
      <c r="B66" s="112" t="s">
        <v>48</v>
      </c>
      <c r="C66" s="113"/>
      <c r="D66" s="114"/>
      <c r="E66" s="115"/>
      <c r="F66" s="129"/>
      <c r="G66" s="137"/>
      <c r="H66" s="137"/>
      <c r="I66" s="137"/>
      <c r="J66" s="137"/>
      <c r="K66" s="138"/>
      <c r="L66" s="139"/>
      <c r="M66" s="137"/>
      <c r="N66" s="137"/>
      <c r="O66" s="140"/>
      <c r="P66" s="137"/>
      <c r="Q66" s="138"/>
      <c r="R66" s="3">
        <v>1</v>
      </c>
    </row>
    <row r="67" spans="1:18">
      <c r="A67" s="3">
        <f>SUM(R$8:R67)</f>
        <v>60</v>
      </c>
      <c r="B67" s="112" t="s">
        <v>48</v>
      </c>
      <c r="C67" s="113"/>
      <c r="D67" s="114"/>
      <c r="E67" s="115"/>
      <c r="F67" s="129"/>
      <c r="G67" s="137"/>
      <c r="H67" s="137"/>
      <c r="I67" s="137"/>
      <c r="J67" s="137"/>
      <c r="K67" s="138"/>
      <c r="L67" s="139"/>
      <c r="M67" s="137"/>
      <c r="N67" s="137"/>
      <c r="O67" s="140"/>
      <c r="P67" s="137"/>
      <c r="Q67" s="138"/>
      <c r="R67" s="3">
        <v>1</v>
      </c>
    </row>
    <row r="68" spans="1:18">
      <c r="A68" s="3">
        <f>SUM(R$8:R68)</f>
        <v>61</v>
      </c>
      <c r="B68" s="112" t="s">
        <v>48</v>
      </c>
      <c r="C68" s="113"/>
      <c r="D68" s="114"/>
      <c r="E68" s="115"/>
      <c r="F68" s="129"/>
      <c r="G68" s="137"/>
      <c r="H68" s="137"/>
      <c r="I68" s="137"/>
      <c r="J68" s="137"/>
      <c r="K68" s="138"/>
      <c r="L68" s="139"/>
      <c r="M68" s="137"/>
      <c r="N68" s="137"/>
      <c r="O68" s="140"/>
      <c r="P68" s="137"/>
      <c r="Q68" s="138"/>
      <c r="R68" s="3">
        <v>1</v>
      </c>
    </row>
    <row r="69" spans="1:18">
      <c r="A69" s="3">
        <f>SUM(R$8:R69)</f>
        <v>62</v>
      </c>
      <c r="B69" s="112" t="s">
        <v>48</v>
      </c>
      <c r="C69" s="113"/>
      <c r="D69" s="114"/>
      <c r="E69" s="115"/>
      <c r="F69" s="129"/>
      <c r="G69" s="137"/>
      <c r="H69" s="137"/>
      <c r="I69" s="137"/>
      <c r="J69" s="137"/>
      <c r="K69" s="138"/>
      <c r="L69" s="139"/>
      <c r="M69" s="137"/>
      <c r="N69" s="137"/>
      <c r="O69" s="140"/>
      <c r="P69" s="137"/>
      <c r="Q69" s="138"/>
      <c r="R69" s="3">
        <v>1</v>
      </c>
    </row>
    <row r="70" spans="1:18">
      <c r="A70" s="3">
        <f>SUM(R$8:R70)</f>
        <v>63</v>
      </c>
      <c r="B70" s="112" t="s">
        <v>48</v>
      </c>
      <c r="C70" s="113"/>
      <c r="D70" s="114"/>
      <c r="E70" s="115"/>
      <c r="F70" s="129"/>
      <c r="G70" s="137"/>
      <c r="H70" s="137"/>
      <c r="I70" s="137"/>
      <c r="J70" s="137"/>
      <c r="K70" s="138"/>
      <c r="L70" s="139"/>
      <c r="M70" s="137"/>
      <c r="N70" s="137"/>
      <c r="O70" s="140"/>
      <c r="P70" s="137"/>
      <c r="Q70" s="138"/>
      <c r="R70" s="3">
        <v>1</v>
      </c>
    </row>
    <row r="71" spans="1:18">
      <c r="A71" s="3">
        <f>SUM(R$8:R71)</f>
        <v>64</v>
      </c>
      <c r="B71" s="112" t="s">
        <v>48</v>
      </c>
      <c r="C71" s="113"/>
      <c r="D71" s="114"/>
      <c r="E71" s="115"/>
      <c r="F71" s="129"/>
      <c r="G71" s="137"/>
      <c r="H71" s="137"/>
      <c r="I71" s="137"/>
      <c r="J71" s="137"/>
      <c r="K71" s="138"/>
      <c r="L71" s="139"/>
      <c r="M71" s="137"/>
      <c r="N71" s="137"/>
      <c r="O71" s="140"/>
      <c r="P71" s="137"/>
      <c r="Q71" s="138"/>
      <c r="R71" s="3">
        <v>1</v>
      </c>
    </row>
    <row r="72" spans="1:18">
      <c r="A72" s="3">
        <f>SUM(R$8:R72)</f>
        <v>65</v>
      </c>
      <c r="B72" s="112" t="s">
        <v>48</v>
      </c>
      <c r="C72" s="113"/>
      <c r="D72" s="114"/>
      <c r="E72" s="115"/>
      <c r="F72" s="129"/>
      <c r="G72" s="137"/>
      <c r="H72" s="137"/>
      <c r="I72" s="137"/>
      <c r="J72" s="137"/>
      <c r="K72" s="138"/>
      <c r="L72" s="139"/>
      <c r="M72" s="137"/>
      <c r="N72" s="137"/>
      <c r="O72" s="140"/>
      <c r="P72" s="137"/>
      <c r="Q72" s="138"/>
      <c r="R72" s="3">
        <v>1</v>
      </c>
    </row>
    <row r="73" spans="1:18">
      <c r="D73" s="120"/>
    </row>
    <row r="74" spans="1:18">
      <c r="D74" s="120"/>
    </row>
    <row r="75" spans="1:18">
      <c r="D75" s="120"/>
    </row>
    <row r="76" spans="1:18">
      <c r="D76" s="120"/>
    </row>
    <row r="77" spans="1:18">
      <c r="D77" s="120"/>
    </row>
    <row r="78" spans="1:18">
      <c r="D78" s="120"/>
    </row>
    <row r="79" spans="1:18">
      <c r="D79" s="120"/>
    </row>
    <row r="80" spans="1:18">
      <c r="D80" s="120"/>
    </row>
    <row r="81" spans="4:4">
      <c r="D81" s="120"/>
    </row>
    <row r="82" spans="4:4">
      <c r="D82" s="120"/>
    </row>
    <row r="83" spans="4:4">
      <c r="D83" s="120"/>
    </row>
    <row r="84" spans="4:4">
      <c r="D84" s="120"/>
    </row>
    <row r="85" spans="4:4">
      <c r="D85" s="120"/>
    </row>
    <row r="86" spans="4:4">
      <c r="D86" s="120"/>
    </row>
    <row r="87" spans="4:4">
      <c r="D87" s="120"/>
    </row>
    <row r="88" spans="4:4">
      <c r="D88" s="120"/>
    </row>
    <row r="89" spans="4:4">
      <c r="D89" s="120"/>
    </row>
    <row r="90" spans="4:4">
      <c r="D90" s="120"/>
    </row>
    <row r="91" spans="4:4">
      <c r="D91" s="120"/>
    </row>
    <row r="92" spans="4:4">
      <c r="D92" s="120"/>
    </row>
    <row r="93" spans="4:4">
      <c r="D93" s="120"/>
    </row>
    <row r="94" spans="4:4">
      <c r="D94" s="120"/>
    </row>
    <row r="95" spans="4:4">
      <c r="D95" s="120"/>
    </row>
    <row r="96" spans="4:4">
      <c r="D96" s="120"/>
    </row>
    <row r="97" spans="4:4">
      <c r="D97" s="120"/>
    </row>
    <row r="98" spans="4:4">
      <c r="D98" s="120"/>
    </row>
    <row r="99" spans="4:4">
      <c r="D99" s="120"/>
    </row>
    <row r="100" spans="4:4">
      <c r="D100" s="120"/>
    </row>
    <row r="101" spans="4:4">
      <c r="D101" s="120"/>
    </row>
    <row r="102" spans="4:4">
      <c r="D102" s="120"/>
    </row>
    <row r="103" spans="4:4">
      <c r="D103" s="120"/>
    </row>
    <row r="104" spans="4:4">
      <c r="D104" s="120"/>
    </row>
  </sheetData>
  <sheetProtection algorithmName="SHA-512" hashValue="p5aIsOPQ9uAGSOvUTfla6E+78lIal7eKHDyiQV+Kh3JVXAVxoRA+iyVPU90D5WpC2BHRsUhB56Ipn4iR+XMVCA==" saltValue="VFOppUuhg6r0moUkfZeGOQ==" spinCount="100000" sheet="1" objects="1" scenarios="1"/>
  <mergeCells count="3">
    <mergeCell ref="B4:E4"/>
    <mergeCell ref="B6:E6"/>
    <mergeCell ref="C7:D7"/>
  </mergeCells>
  <phoneticPr fontId="1"/>
  <pageMargins left="0.25" right="0.25" top="0.75" bottom="0.75" header="0.3" footer="0.3"/>
  <pageSetup paperSize="9" scale="75" orientation="portrait" r:id="rId1"/>
  <headerFooter>
    <oddHeader>&amp;L&amp;"-,太字"&amp;20　　平成３０年度会員登録名簿&amp;R
小学生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04"/>
  <sheetViews>
    <sheetView topLeftCell="B4" zoomScaleNormal="100" zoomScalePageLayoutView="75" workbookViewId="0">
      <selection activeCell="U22" sqref="U22"/>
    </sheetView>
  </sheetViews>
  <sheetFormatPr defaultRowHeight="13.5"/>
  <cols>
    <col min="1" max="1" width="4.125" style="3" customWidth="1"/>
    <col min="2" max="3" width="3.875" style="3" customWidth="1"/>
    <col min="4" max="4" width="4.625" style="3" customWidth="1"/>
    <col min="5" max="5" width="4.625" style="116" customWidth="1"/>
    <col min="6" max="6" width="15.625" style="117" customWidth="1"/>
    <col min="7" max="8" width="9" style="3"/>
    <col min="9" max="10" width="10.625" style="3" customWidth="1"/>
    <col min="11" max="11" width="5.625" style="118" customWidth="1"/>
    <col min="12" max="12" width="11.625" style="119" customWidth="1"/>
    <col min="13" max="14" width="0" style="3" hidden="1" customWidth="1"/>
    <col min="15" max="15" width="9.625" style="118" customWidth="1"/>
    <col min="16" max="16" width="19.5" style="3" customWidth="1"/>
    <col min="17" max="17" width="9.375" style="118" customWidth="1"/>
    <col min="18" max="16384" width="9" style="3"/>
  </cols>
  <sheetData>
    <row r="1" spans="1:18" ht="14.25" hidden="1" customHeight="1"/>
    <row r="2" spans="1:18" ht="14.25" hidden="1" customHeight="1"/>
    <row r="3" spans="1:18" ht="14.25" hidden="1" customHeight="1"/>
    <row r="4" spans="1:18" ht="14.25" customHeight="1">
      <c r="B4" s="264" t="s">
        <v>53</v>
      </c>
      <c r="C4" s="265"/>
      <c r="D4" s="265"/>
      <c r="E4" s="266"/>
      <c r="F4" s="107" t="s">
        <v>54</v>
      </c>
      <c r="G4" s="4" t="s">
        <v>55</v>
      </c>
      <c r="H4" s="4" t="s">
        <v>56</v>
      </c>
      <c r="I4" s="4" t="s">
        <v>57</v>
      </c>
      <c r="J4" s="4" t="s">
        <v>58</v>
      </c>
      <c r="K4" s="4" t="s">
        <v>59</v>
      </c>
      <c r="L4" s="109" t="s">
        <v>60</v>
      </c>
      <c r="M4" s="5"/>
      <c r="N4" s="5"/>
      <c r="O4" s="4" t="s">
        <v>61</v>
      </c>
      <c r="P4" s="97" t="s">
        <v>62</v>
      </c>
      <c r="Q4" s="97" t="s">
        <v>63</v>
      </c>
    </row>
    <row r="5" spans="1:18" ht="14.25" hidden="1" customHeight="1">
      <c r="B5" s="126"/>
      <c r="C5" s="122"/>
      <c r="D5" s="122"/>
      <c r="E5" s="127"/>
      <c r="F5" s="128"/>
      <c r="G5" s="122"/>
      <c r="H5" s="122"/>
      <c r="I5" s="122"/>
      <c r="J5" s="122"/>
      <c r="K5" s="123"/>
      <c r="L5" s="124"/>
      <c r="M5" s="125"/>
      <c r="N5" s="125"/>
      <c r="O5" s="123"/>
      <c r="P5" s="122"/>
      <c r="Q5" s="121"/>
    </row>
    <row r="6" spans="1:18" ht="32.25" customHeight="1">
      <c r="A6" s="6"/>
      <c r="B6" s="261" t="s">
        <v>50</v>
      </c>
      <c r="C6" s="267"/>
      <c r="D6" s="267"/>
      <c r="E6" s="268"/>
      <c r="F6" s="177" t="s">
        <v>37</v>
      </c>
      <c r="G6" s="7" t="s">
        <v>11</v>
      </c>
      <c r="H6" s="7" t="s">
        <v>10</v>
      </c>
      <c r="I6" s="8" t="s">
        <v>9</v>
      </c>
      <c r="J6" s="8" t="s">
        <v>8</v>
      </c>
      <c r="K6" s="7" t="s">
        <v>6</v>
      </c>
      <c r="L6" s="110" t="s">
        <v>5</v>
      </c>
      <c r="M6" s="9"/>
      <c r="N6" s="9"/>
      <c r="O6" s="7" t="s">
        <v>3</v>
      </c>
      <c r="P6" s="98" t="s">
        <v>0</v>
      </c>
      <c r="Q6" s="98" t="s">
        <v>41</v>
      </c>
    </row>
    <row r="7" spans="1:18" ht="45.75" customHeight="1">
      <c r="A7" s="99"/>
      <c r="B7" s="100" t="s">
        <v>44</v>
      </c>
      <c r="C7" s="256" t="s">
        <v>38</v>
      </c>
      <c r="D7" s="269"/>
      <c r="E7" s="106" t="s">
        <v>49</v>
      </c>
      <c r="F7" s="108" t="s">
        <v>52</v>
      </c>
      <c r="G7" s="102" t="s">
        <v>1</v>
      </c>
      <c r="H7" s="103" t="s">
        <v>1</v>
      </c>
      <c r="I7" s="103" t="s">
        <v>7</v>
      </c>
      <c r="J7" s="103" t="s">
        <v>7</v>
      </c>
      <c r="K7" s="104" t="s">
        <v>33</v>
      </c>
      <c r="L7" s="111" t="s">
        <v>4</v>
      </c>
      <c r="M7" s="105"/>
      <c r="N7" s="105"/>
      <c r="O7" s="104" t="s">
        <v>2</v>
      </c>
      <c r="P7" s="101" t="s">
        <v>43</v>
      </c>
      <c r="Q7" s="101" t="s">
        <v>42</v>
      </c>
    </row>
    <row r="8" spans="1:18" ht="15" customHeight="1">
      <c r="A8" s="3">
        <f>SUM(R$8:R8)</f>
        <v>1</v>
      </c>
      <c r="B8" s="112" t="s">
        <v>44</v>
      </c>
      <c r="C8" s="113"/>
      <c r="D8" s="114"/>
      <c r="E8" s="115"/>
      <c r="F8" s="129"/>
      <c r="G8" s="130"/>
      <c r="H8" s="130"/>
      <c r="I8" s="130"/>
      <c r="J8" s="130"/>
      <c r="K8" s="131"/>
      <c r="L8" s="132"/>
      <c r="M8" s="130"/>
      <c r="N8" s="130"/>
      <c r="O8" s="133"/>
      <c r="P8" s="302" t="str">
        <f>HYPERLINK('会員登録（４回）'!P8)</f>
        <v/>
      </c>
      <c r="Q8" s="131"/>
      <c r="R8" s="3">
        <v>1</v>
      </c>
    </row>
    <row r="9" spans="1:18" ht="15" customHeight="1">
      <c r="A9" s="3">
        <f>SUM(R$8:R9)</f>
        <v>2</v>
      </c>
      <c r="B9" s="112" t="s">
        <v>44</v>
      </c>
      <c r="C9" s="113"/>
      <c r="D9" s="114"/>
      <c r="E9" s="115"/>
      <c r="F9" s="129"/>
      <c r="G9" s="130"/>
      <c r="H9" s="130"/>
      <c r="I9" s="130"/>
      <c r="J9" s="130"/>
      <c r="K9" s="131"/>
      <c r="L9" s="132"/>
      <c r="M9" s="130"/>
      <c r="N9" s="130"/>
      <c r="O9" s="133"/>
      <c r="P9" s="130"/>
      <c r="Q9" s="131"/>
      <c r="R9" s="3">
        <v>1</v>
      </c>
    </row>
    <row r="10" spans="1:18" ht="15" customHeight="1">
      <c r="A10" s="3">
        <f>SUM(R$8:R10)</f>
        <v>3</v>
      </c>
      <c r="B10" s="112" t="s">
        <v>44</v>
      </c>
      <c r="C10" s="113"/>
      <c r="D10" s="114"/>
      <c r="E10" s="115"/>
      <c r="F10" s="134"/>
      <c r="G10" s="130"/>
      <c r="H10" s="130"/>
      <c r="I10" s="130"/>
      <c r="J10" s="130"/>
      <c r="K10" s="131"/>
      <c r="L10" s="132"/>
      <c r="M10" s="130"/>
      <c r="N10" s="130"/>
      <c r="O10" s="133"/>
      <c r="P10" s="130"/>
      <c r="Q10" s="135"/>
      <c r="R10" s="3">
        <v>1</v>
      </c>
    </row>
    <row r="11" spans="1:18" ht="15" customHeight="1">
      <c r="A11" s="3">
        <f>SUM(R$8:R11)</f>
        <v>4</v>
      </c>
      <c r="B11" s="112" t="s">
        <v>44</v>
      </c>
      <c r="C11" s="113"/>
      <c r="D11" s="114"/>
      <c r="E11" s="115"/>
      <c r="F11" s="134"/>
      <c r="G11" s="130"/>
      <c r="H11" s="130"/>
      <c r="I11" s="130"/>
      <c r="J11" s="130"/>
      <c r="K11" s="131"/>
      <c r="L11" s="132"/>
      <c r="M11" s="130"/>
      <c r="N11" s="130"/>
      <c r="O11" s="133"/>
      <c r="P11" s="130"/>
      <c r="Q11" s="131"/>
      <c r="R11" s="3">
        <v>1</v>
      </c>
    </row>
    <row r="12" spans="1:18" ht="15" customHeight="1">
      <c r="A12" s="3">
        <f>SUM(R$8:R12)</f>
        <v>5</v>
      </c>
      <c r="B12" s="112" t="s">
        <v>44</v>
      </c>
      <c r="C12" s="113"/>
      <c r="D12" s="114"/>
      <c r="E12" s="115"/>
      <c r="F12" s="134"/>
      <c r="G12" s="130"/>
      <c r="H12" s="130"/>
      <c r="I12" s="130"/>
      <c r="J12" s="130"/>
      <c r="K12" s="131"/>
      <c r="L12" s="132"/>
      <c r="M12" s="130"/>
      <c r="N12" s="130"/>
      <c r="O12" s="133"/>
      <c r="P12" s="130"/>
      <c r="Q12" s="131"/>
      <c r="R12" s="3">
        <v>1</v>
      </c>
    </row>
    <row r="13" spans="1:18" ht="15" customHeight="1">
      <c r="A13" s="3">
        <f>SUM(R$8:R13)</f>
        <v>6</v>
      </c>
      <c r="B13" s="112" t="s">
        <v>44</v>
      </c>
      <c r="C13" s="113"/>
      <c r="D13" s="114"/>
      <c r="E13" s="115"/>
      <c r="F13" s="134"/>
      <c r="G13" s="130"/>
      <c r="H13" s="130"/>
      <c r="I13" s="130"/>
      <c r="J13" s="130"/>
      <c r="K13" s="131"/>
      <c r="L13" s="132"/>
      <c r="M13" s="130"/>
      <c r="N13" s="130"/>
      <c r="O13" s="133"/>
      <c r="P13" s="130"/>
      <c r="Q13" s="131"/>
      <c r="R13" s="3">
        <v>1</v>
      </c>
    </row>
    <row r="14" spans="1:18" ht="15" customHeight="1">
      <c r="A14" s="3">
        <f>SUM(R$8:R14)</f>
        <v>7</v>
      </c>
      <c r="B14" s="112" t="s">
        <v>44</v>
      </c>
      <c r="C14" s="113"/>
      <c r="D14" s="114"/>
      <c r="E14" s="115"/>
      <c r="F14" s="134"/>
      <c r="G14" s="130"/>
      <c r="H14" s="130"/>
      <c r="I14" s="130"/>
      <c r="J14" s="130"/>
      <c r="K14" s="131"/>
      <c r="L14" s="132"/>
      <c r="M14" s="130"/>
      <c r="N14" s="130"/>
      <c r="O14" s="133"/>
      <c r="P14" s="130"/>
      <c r="Q14" s="131"/>
      <c r="R14" s="3">
        <v>1</v>
      </c>
    </row>
    <row r="15" spans="1:18" ht="15" customHeight="1">
      <c r="A15" s="3">
        <f>SUM(R$8:R15)</f>
        <v>8</v>
      </c>
      <c r="B15" s="112" t="s">
        <v>44</v>
      </c>
      <c r="C15" s="113"/>
      <c r="D15" s="114"/>
      <c r="E15" s="115"/>
      <c r="F15" s="134"/>
      <c r="G15" s="130"/>
      <c r="H15" s="130"/>
      <c r="I15" s="130"/>
      <c r="J15" s="130"/>
      <c r="K15" s="131"/>
      <c r="L15" s="132"/>
      <c r="M15" s="130"/>
      <c r="N15" s="130"/>
      <c r="O15" s="133"/>
      <c r="P15" s="130"/>
      <c r="Q15" s="131"/>
      <c r="R15" s="3">
        <v>1</v>
      </c>
    </row>
    <row r="16" spans="1:18" ht="15" customHeight="1">
      <c r="A16" s="3">
        <f>SUM(R$8:R16)</f>
        <v>9</v>
      </c>
      <c r="B16" s="112" t="s">
        <v>48</v>
      </c>
      <c r="C16" s="113"/>
      <c r="D16" s="114"/>
      <c r="E16" s="115"/>
      <c r="F16" s="134"/>
      <c r="G16" s="130"/>
      <c r="H16" s="130"/>
      <c r="I16" s="130"/>
      <c r="J16" s="130"/>
      <c r="K16" s="131"/>
      <c r="L16" s="132"/>
      <c r="M16" s="130"/>
      <c r="N16" s="130"/>
      <c r="O16" s="136"/>
      <c r="P16" s="130"/>
      <c r="Q16" s="131"/>
      <c r="R16" s="3">
        <v>1</v>
      </c>
    </row>
    <row r="17" spans="1:18" ht="15" customHeight="1">
      <c r="A17" s="3">
        <f>SUM(R$8:R17)</f>
        <v>10</v>
      </c>
      <c r="B17" s="112" t="s">
        <v>48</v>
      </c>
      <c r="C17" s="113"/>
      <c r="D17" s="114"/>
      <c r="E17" s="115"/>
      <c r="F17" s="134"/>
      <c r="G17" s="130"/>
      <c r="H17" s="130"/>
      <c r="I17" s="130"/>
      <c r="J17" s="130"/>
      <c r="K17" s="131"/>
      <c r="L17" s="132"/>
      <c r="M17" s="130"/>
      <c r="N17" s="130"/>
      <c r="O17" s="136"/>
      <c r="P17" s="130"/>
      <c r="Q17" s="131"/>
      <c r="R17" s="3">
        <v>1</v>
      </c>
    </row>
    <row r="18" spans="1:18" ht="15" customHeight="1">
      <c r="A18" s="3">
        <f>SUM(R$8:R18)</f>
        <v>11</v>
      </c>
      <c r="B18" s="112" t="s">
        <v>48</v>
      </c>
      <c r="C18" s="113"/>
      <c r="D18" s="114"/>
      <c r="E18" s="115"/>
      <c r="F18" s="134"/>
      <c r="G18" s="130"/>
      <c r="H18" s="130"/>
      <c r="I18" s="130"/>
      <c r="J18" s="130"/>
      <c r="K18" s="131"/>
      <c r="L18" s="132"/>
      <c r="M18" s="130"/>
      <c r="N18" s="130"/>
      <c r="O18" s="136"/>
      <c r="P18" s="130"/>
      <c r="Q18" s="131"/>
      <c r="R18" s="3">
        <v>1</v>
      </c>
    </row>
    <row r="19" spans="1:18" ht="15" customHeight="1">
      <c r="A19" s="3">
        <f>SUM(R$8:R19)</f>
        <v>12</v>
      </c>
      <c r="B19" s="112" t="s">
        <v>48</v>
      </c>
      <c r="C19" s="113"/>
      <c r="D19" s="114"/>
      <c r="E19" s="115"/>
      <c r="F19" s="134"/>
      <c r="G19" s="130"/>
      <c r="H19" s="130"/>
      <c r="I19" s="130"/>
      <c r="J19" s="130"/>
      <c r="K19" s="131"/>
      <c r="L19" s="132"/>
      <c r="M19" s="130"/>
      <c r="N19" s="130"/>
      <c r="O19" s="136"/>
      <c r="P19" s="130"/>
      <c r="Q19" s="131"/>
      <c r="R19" s="3">
        <v>1</v>
      </c>
    </row>
    <row r="20" spans="1:18" ht="15" customHeight="1">
      <c r="A20" s="3">
        <f>SUM(R$8:R20)</f>
        <v>13</v>
      </c>
      <c r="B20" s="112" t="s">
        <v>48</v>
      </c>
      <c r="C20" s="113"/>
      <c r="D20" s="114"/>
      <c r="E20" s="115"/>
      <c r="F20" s="134"/>
      <c r="G20" s="130"/>
      <c r="H20" s="130"/>
      <c r="I20" s="130"/>
      <c r="J20" s="130"/>
      <c r="K20" s="131"/>
      <c r="L20" s="132"/>
      <c r="M20" s="130"/>
      <c r="N20" s="130"/>
      <c r="O20" s="136"/>
      <c r="P20" s="130"/>
      <c r="Q20" s="131"/>
      <c r="R20" s="3">
        <v>1</v>
      </c>
    </row>
    <row r="21" spans="1:18" ht="15" customHeight="1">
      <c r="A21" s="3">
        <f>SUM(R$8:R21)</f>
        <v>14</v>
      </c>
      <c r="B21" s="112" t="s">
        <v>48</v>
      </c>
      <c r="C21" s="113"/>
      <c r="D21" s="114"/>
      <c r="E21" s="115"/>
      <c r="F21" s="134"/>
      <c r="G21" s="130"/>
      <c r="H21" s="130"/>
      <c r="I21" s="130"/>
      <c r="J21" s="130"/>
      <c r="K21" s="131"/>
      <c r="L21" s="132"/>
      <c r="M21" s="130"/>
      <c r="N21" s="130"/>
      <c r="O21" s="136"/>
      <c r="P21" s="130"/>
      <c r="Q21" s="131"/>
      <c r="R21" s="3">
        <v>1</v>
      </c>
    </row>
    <row r="22" spans="1:18" ht="15" customHeight="1">
      <c r="A22" s="3">
        <f>SUM(R$8:R22)</f>
        <v>15</v>
      </c>
      <c r="B22" s="112" t="s">
        <v>48</v>
      </c>
      <c r="C22" s="113"/>
      <c r="D22" s="114"/>
      <c r="E22" s="115"/>
      <c r="F22" s="134"/>
      <c r="G22" s="130"/>
      <c r="H22" s="130"/>
      <c r="I22" s="130"/>
      <c r="J22" s="130"/>
      <c r="K22" s="131"/>
      <c r="L22" s="132"/>
      <c r="M22" s="130"/>
      <c r="N22" s="130"/>
      <c r="O22" s="136"/>
      <c r="P22" s="130"/>
      <c r="Q22" s="131"/>
      <c r="R22" s="3">
        <v>1</v>
      </c>
    </row>
    <row r="23" spans="1:18" ht="15" customHeight="1">
      <c r="A23" s="3">
        <f>SUM(R$8:R23)</f>
        <v>16</v>
      </c>
      <c r="B23" s="112" t="s">
        <v>48</v>
      </c>
      <c r="C23" s="113"/>
      <c r="D23" s="114"/>
      <c r="E23" s="115"/>
      <c r="F23" s="134"/>
      <c r="G23" s="130"/>
      <c r="H23" s="130"/>
      <c r="I23" s="130"/>
      <c r="J23" s="130"/>
      <c r="K23" s="131"/>
      <c r="L23" s="132"/>
      <c r="M23" s="130"/>
      <c r="N23" s="130"/>
      <c r="O23" s="136"/>
      <c r="P23" s="130"/>
      <c r="Q23" s="131"/>
      <c r="R23" s="3">
        <v>1</v>
      </c>
    </row>
    <row r="24" spans="1:18" ht="15" customHeight="1">
      <c r="A24" s="3">
        <f>SUM(R$8:R24)</f>
        <v>17</v>
      </c>
      <c r="B24" s="112" t="s">
        <v>48</v>
      </c>
      <c r="C24" s="113"/>
      <c r="D24" s="114"/>
      <c r="E24" s="115"/>
      <c r="F24" s="134"/>
      <c r="G24" s="130"/>
      <c r="H24" s="130"/>
      <c r="I24" s="130"/>
      <c r="J24" s="130"/>
      <c r="K24" s="131"/>
      <c r="L24" s="132"/>
      <c r="M24" s="130"/>
      <c r="N24" s="130"/>
      <c r="O24" s="136"/>
      <c r="P24" s="130"/>
      <c r="Q24" s="131"/>
      <c r="R24" s="3">
        <v>1</v>
      </c>
    </row>
    <row r="25" spans="1:18" ht="15" customHeight="1">
      <c r="A25" s="3">
        <f>SUM(R$8:R25)</f>
        <v>18</v>
      </c>
      <c r="B25" s="112" t="s">
        <v>48</v>
      </c>
      <c r="C25" s="113"/>
      <c r="D25" s="114"/>
      <c r="E25" s="115"/>
      <c r="F25" s="134"/>
      <c r="G25" s="130"/>
      <c r="H25" s="130"/>
      <c r="I25" s="130"/>
      <c r="J25" s="130"/>
      <c r="K25" s="131"/>
      <c r="L25" s="132"/>
      <c r="M25" s="130"/>
      <c r="N25" s="130"/>
      <c r="O25" s="136"/>
      <c r="P25" s="130"/>
      <c r="Q25" s="131"/>
      <c r="R25" s="3">
        <v>1</v>
      </c>
    </row>
    <row r="26" spans="1:18" ht="15" customHeight="1">
      <c r="A26" s="3">
        <f>SUM(R$8:R26)</f>
        <v>19</v>
      </c>
      <c r="B26" s="112" t="s">
        <v>48</v>
      </c>
      <c r="C26" s="113"/>
      <c r="D26" s="114"/>
      <c r="E26" s="115"/>
      <c r="F26" s="134"/>
      <c r="G26" s="130"/>
      <c r="H26" s="130"/>
      <c r="I26" s="130"/>
      <c r="J26" s="130"/>
      <c r="K26" s="131"/>
      <c r="L26" s="132"/>
      <c r="M26" s="130"/>
      <c r="N26" s="130"/>
      <c r="O26" s="136"/>
      <c r="P26" s="130"/>
      <c r="Q26" s="131"/>
      <c r="R26" s="3">
        <v>1</v>
      </c>
    </row>
    <row r="27" spans="1:18" ht="15" customHeight="1">
      <c r="A27" s="3">
        <f>SUM(R$8:R27)</f>
        <v>20</v>
      </c>
      <c r="B27" s="112" t="s">
        <v>48</v>
      </c>
      <c r="C27" s="113"/>
      <c r="D27" s="114"/>
      <c r="E27" s="115"/>
      <c r="F27" s="134"/>
      <c r="G27" s="130"/>
      <c r="H27" s="130"/>
      <c r="I27" s="130"/>
      <c r="J27" s="130"/>
      <c r="K27" s="131"/>
      <c r="L27" s="132"/>
      <c r="M27" s="130"/>
      <c r="N27" s="130"/>
      <c r="O27" s="136"/>
      <c r="P27" s="130"/>
      <c r="Q27" s="131"/>
      <c r="R27" s="3">
        <v>1</v>
      </c>
    </row>
    <row r="28" spans="1:18" ht="15" customHeight="1">
      <c r="A28" s="3">
        <f>SUM(R$8:R28)</f>
        <v>21</v>
      </c>
      <c r="B28" s="112" t="s">
        <v>48</v>
      </c>
      <c r="C28" s="113"/>
      <c r="D28" s="114"/>
      <c r="E28" s="115"/>
      <c r="F28" s="129"/>
      <c r="G28" s="137"/>
      <c r="H28" s="137"/>
      <c r="I28" s="137"/>
      <c r="J28" s="137"/>
      <c r="K28" s="138"/>
      <c r="L28" s="139"/>
      <c r="M28" s="137"/>
      <c r="N28" s="137"/>
      <c r="O28" s="140"/>
      <c r="P28" s="137"/>
      <c r="Q28" s="138"/>
      <c r="R28" s="3">
        <v>1</v>
      </c>
    </row>
    <row r="29" spans="1:18" ht="15" customHeight="1">
      <c r="A29" s="3">
        <f>SUM(R$8:R29)</f>
        <v>22</v>
      </c>
      <c r="B29" s="112" t="s">
        <v>48</v>
      </c>
      <c r="C29" s="113"/>
      <c r="D29" s="114"/>
      <c r="E29" s="115"/>
      <c r="F29" s="129"/>
      <c r="G29" s="137"/>
      <c r="H29" s="137"/>
      <c r="I29" s="137"/>
      <c r="J29" s="137"/>
      <c r="K29" s="138"/>
      <c r="L29" s="139"/>
      <c r="M29" s="137"/>
      <c r="N29" s="137"/>
      <c r="O29" s="140"/>
      <c r="P29" s="137"/>
      <c r="Q29" s="138"/>
      <c r="R29" s="3">
        <v>1</v>
      </c>
    </row>
    <row r="30" spans="1:18" ht="15" customHeight="1">
      <c r="A30" s="3">
        <f>SUM(R$8:R30)</f>
        <v>23</v>
      </c>
      <c r="B30" s="112" t="s">
        <v>48</v>
      </c>
      <c r="C30" s="113"/>
      <c r="D30" s="114"/>
      <c r="E30" s="115"/>
      <c r="F30" s="129"/>
      <c r="G30" s="137"/>
      <c r="H30" s="137"/>
      <c r="I30" s="137"/>
      <c r="J30" s="137"/>
      <c r="K30" s="138"/>
      <c r="L30" s="139"/>
      <c r="M30" s="137"/>
      <c r="N30" s="137"/>
      <c r="O30" s="140"/>
      <c r="P30" s="137"/>
      <c r="Q30" s="138"/>
      <c r="R30" s="3">
        <v>1</v>
      </c>
    </row>
    <row r="31" spans="1:18" ht="15" customHeight="1">
      <c r="A31" s="3">
        <f>SUM(R$8:R31)</f>
        <v>24</v>
      </c>
      <c r="B31" s="112" t="s">
        <v>48</v>
      </c>
      <c r="C31" s="113"/>
      <c r="D31" s="114"/>
      <c r="E31" s="115"/>
      <c r="F31" s="129"/>
      <c r="G31" s="137"/>
      <c r="H31" s="137"/>
      <c r="I31" s="137"/>
      <c r="J31" s="137"/>
      <c r="K31" s="138"/>
      <c r="L31" s="139"/>
      <c r="M31" s="137"/>
      <c r="N31" s="137"/>
      <c r="O31" s="140"/>
      <c r="P31" s="137"/>
      <c r="Q31" s="138"/>
      <c r="R31" s="3">
        <v>1</v>
      </c>
    </row>
    <row r="32" spans="1:18" ht="15" customHeight="1">
      <c r="A32" s="3">
        <f>SUM(R$8:R32)</f>
        <v>25</v>
      </c>
      <c r="B32" s="112" t="s">
        <v>48</v>
      </c>
      <c r="C32" s="113"/>
      <c r="D32" s="114"/>
      <c r="E32" s="115"/>
      <c r="F32" s="129"/>
      <c r="G32" s="137"/>
      <c r="H32" s="137"/>
      <c r="I32" s="137"/>
      <c r="J32" s="137"/>
      <c r="K32" s="138"/>
      <c r="L32" s="139"/>
      <c r="M32" s="137"/>
      <c r="N32" s="137"/>
      <c r="O32" s="140"/>
      <c r="P32" s="137"/>
      <c r="Q32" s="138"/>
      <c r="R32" s="3">
        <v>1</v>
      </c>
    </row>
    <row r="33" spans="1:18" ht="15" customHeight="1">
      <c r="A33" s="3">
        <f>SUM(R$8:R33)</f>
        <v>26</v>
      </c>
      <c r="B33" s="112" t="s">
        <v>48</v>
      </c>
      <c r="C33" s="113"/>
      <c r="D33" s="114"/>
      <c r="E33" s="115"/>
      <c r="F33" s="129"/>
      <c r="G33" s="137"/>
      <c r="H33" s="137"/>
      <c r="I33" s="137"/>
      <c r="J33" s="137"/>
      <c r="K33" s="138"/>
      <c r="L33" s="139"/>
      <c r="M33" s="137"/>
      <c r="N33" s="137"/>
      <c r="O33" s="140"/>
      <c r="P33" s="137"/>
      <c r="Q33" s="138"/>
      <c r="R33" s="3">
        <v>1</v>
      </c>
    </row>
    <row r="34" spans="1:18" ht="15" customHeight="1">
      <c r="A34" s="3">
        <f>SUM(R$8:R34)</f>
        <v>27</v>
      </c>
      <c r="B34" s="112" t="s">
        <v>48</v>
      </c>
      <c r="C34" s="113"/>
      <c r="D34" s="114"/>
      <c r="E34" s="115"/>
      <c r="F34" s="129"/>
      <c r="G34" s="137"/>
      <c r="H34" s="137"/>
      <c r="I34" s="137"/>
      <c r="J34" s="137"/>
      <c r="K34" s="138"/>
      <c r="L34" s="139"/>
      <c r="M34" s="137"/>
      <c r="N34" s="137"/>
      <c r="O34" s="140"/>
      <c r="P34" s="137"/>
      <c r="Q34" s="138"/>
      <c r="R34" s="3">
        <v>1</v>
      </c>
    </row>
    <row r="35" spans="1:18" ht="15" customHeight="1">
      <c r="A35" s="3">
        <f>SUM(R$8:R35)</f>
        <v>28</v>
      </c>
      <c r="B35" s="112" t="s">
        <v>48</v>
      </c>
      <c r="C35" s="113"/>
      <c r="D35" s="114"/>
      <c r="E35" s="115"/>
      <c r="F35" s="129"/>
      <c r="G35" s="137"/>
      <c r="H35" s="137"/>
      <c r="I35" s="137"/>
      <c r="J35" s="137"/>
      <c r="K35" s="138"/>
      <c r="L35" s="139"/>
      <c r="M35" s="137"/>
      <c r="N35" s="137"/>
      <c r="O35" s="140"/>
      <c r="P35" s="137"/>
      <c r="Q35" s="138"/>
      <c r="R35" s="3">
        <v>1</v>
      </c>
    </row>
    <row r="36" spans="1:18" ht="15" customHeight="1">
      <c r="A36" s="3">
        <f>SUM(R$8:R36)</f>
        <v>29</v>
      </c>
      <c r="B36" s="112" t="s">
        <v>48</v>
      </c>
      <c r="C36" s="113"/>
      <c r="D36" s="114"/>
      <c r="E36" s="115"/>
      <c r="F36" s="129"/>
      <c r="G36" s="137"/>
      <c r="H36" s="137"/>
      <c r="I36" s="137"/>
      <c r="J36" s="137"/>
      <c r="K36" s="138"/>
      <c r="L36" s="139"/>
      <c r="M36" s="137"/>
      <c r="N36" s="137"/>
      <c r="O36" s="140"/>
      <c r="P36" s="137"/>
      <c r="Q36" s="138"/>
      <c r="R36" s="3">
        <v>1</v>
      </c>
    </row>
    <row r="37" spans="1:18" ht="15" customHeight="1">
      <c r="A37" s="3">
        <f>SUM(R$8:R37)</f>
        <v>30</v>
      </c>
      <c r="B37" s="112" t="s">
        <v>48</v>
      </c>
      <c r="C37" s="113"/>
      <c r="D37" s="114"/>
      <c r="E37" s="115"/>
      <c r="F37" s="129"/>
      <c r="G37" s="137"/>
      <c r="H37" s="137"/>
      <c r="I37" s="137"/>
      <c r="J37" s="137"/>
      <c r="K37" s="138"/>
      <c r="L37" s="139"/>
      <c r="M37" s="137"/>
      <c r="N37" s="137"/>
      <c r="O37" s="140"/>
      <c r="P37" s="137"/>
      <c r="Q37" s="138"/>
      <c r="R37" s="3">
        <v>1</v>
      </c>
    </row>
    <row r="38" spans="1:18" ht="15" customHeight="1">
      <c r="A38" s="3">
        <f>SUM(R$8:R38)</f>
        <v>31</v>
      </c>
      <c r="B38" s="112" t="s">
        <v>48</v>
      </c>
      <c r="C38" s="113"/>
      <c r="D38" s="114"/>
      <c r="E38" s="115"/>
      <c r="F38" s="129"/>
      <c r="G38" s="137"/>
      <c r="H38" s="137"/>
      <c r="I38" s="137"/>
      <c r="J38" s="137"/>
      <c r="K38" s="138"/>
      <c r="L38" s="139"/>
      <c r="M38" s="137"/>
      <c r="N38" s="137"/>
      <c r="O38" s="140"/>
      <c r="P38" s="137"/>
      <c r="Q38" s="138"/>
      <c r="R38" s="3">
        <v>1</v>
      </c>
    </row>
    <row r="39" spans="1:18" ht="15" customHeight="1">
      <c r="A39" s="3">
        <f>SUM(R$8:R39)</f>
        <v>32</v>
      </c>
      <c r="B39" s="112" t="s">
        <v>48</v>
      </c>
      <c r="C39" s="113"/>
      <c r="D39" s="114"/>
      <c r="E39" s="115"/>
      <c r="F39" s="129"/>
      <c r="G39" s="137"/>
      <c r="H39" s="137"/>
      <c r="I39" s="137"/>
      <c r="J39" s="137"/>
      <c r="K39" s="138"/>
      <c r="L39" s="139"/>
      <c r="M39" s="137"/>
      <c r="N39" s="137"/>
      <c r="O39" s="140"/>
      <c r="P39" s="137"/>
      <c r="Q39" s="138"/>
      <c r="R39" s="3">
        <v>1</v>
      </c>
    </row>
    <row r="40" spans="1:18" ht="15" customHeight="1">
      <c r="A40" s="3">
        <f>SUM(R$8:R40)</f>
        <v>33</v>
      </c>
      <c r="B40" s="112" t="s">
        <v>48</v>
      </c>
      <c r="C40" s="113"/>
      <c r="D40" s="114"/>
      <c r="E40" s="115"/>
      <c r="F40" s="129"/>
      <c r="G40" s="137"/>
      <c r="H40" s="137"/>
      <c r="I40" s="137"/>
      <c r="J40" s="137"/>
      <c r="K40" s="138"/>
      <c r="L40" s="139"/>
      <c r="M40" s="137"/>
      <c r="N40" s="137"/>
      <c r="O40" s="140"/>
      <c r="P40" s="137"/>
      <c r="Q40" s="138"/>
      <c r="R40" s="3">
        <v>1</v>
      </c>
    </row>
    <row r="41" spans="1:18" ht="15" customHeight="1">
      <c r="A41" s="3">
        <f>SUM(R$8:R41)</f>
        <v>34</v>
      </c>
      <c r="B41" s="112" t="s">
        <v>48</v>
      </c>
      <c r="C41" s="113"/>
      <c r="D41" s="114"/>
      <c r="E41" s="115"/>
      <c r="F41" s="129"/>
      <c r="G41" s="137"/>
      <c r="H41" s="137"/>
      <c r="I41" s="137"/>
      <c r="J41" s="137"/>
      <c r="K41" s="138"/>
      <c r="L41" s="139"/>
      <c r="M41" s="137"/>
      <c r="N41" s="137"/>
      <c r="O41" s="140"/>
      <c r="P41" s="137"/>
      <c r="Q41" s="138"/>
      <c r="R41" s="3">
        <v>1</v>
      </c>
    </row>
    <row r="42" spans="1:18" ht="15" customHeight="1">
      <c r="A42" s="3">
        <f>SUM(R$8:R42)</f>
        <v>35</v>
      </c>
      <c r="B42" s="112" t="s">
        <v>48</v>
      </c>
      <c r="C42" s="113"/>
      <c r="D42" s="114"/>
      <c r="E42" s="115"/>
      <c r="F42" s="129"/>
      <c r="G42" s="137"/>
      <c r="H42" s="137"/>
      <c r="I42" s="137"/>
      <c r="J42" s="137"/>
      <c r="K42" s="138"/>
      <c r="L42" s="139"/>
      <c r="M42" s="137"/>
      <c r="N42" s="137"/>
      <c r="O42" s="140"/>
      <c r="P42" s="137"/>
      <c r="Q42" s="138"/>
      <c r="R42" s="3">
        <v>1</v>
      </c>
    </row>
    <row r="43" spans="1:18" ht="15" customHeight="1">
      <c r="A43" s="3">
        <f>SUM(R$8:R43)</f>
        <v>36</v>
      </c>
      <c r="B43" s="112" t="s">
        <v>48</v>
      </c>
      <c r="C43" s="113"/>
      <c r="D43" s="114"/>
      <c r="E43" s="115"/>
      <c r="F43" s="129"/>
      <c r="G43" s="137"/>
      <c r="H43" s="137"/>
      <c r="I43" s="137"/>
      <c r="J43" s="137"/>
      <c r="K43" s="138"/>
      <c r="L43" s="139"/>
      <c r="M43" s="137"/>
      <c r="N43" s="137"/>
      <c r="O43" s="140"/>
      <c r="P43" s="137"/>
      <c r="Q43" s="138"/>
      <c r="R43" s="3">
        <v>1</v>
      </c>
    </row>
    <row r="44" spans="1:18" ht="15" customHeight="1">
      <c r="A44" s="3">
        <f>SUM(R$8:R44)</f>
        <v>37</v>
      </c>
      <c r="B44" s="112" t="s">
        <v>48</v>
      </c>
      <c r="C44" s="113"/>
      <c r="D44" s="114"/>
      <c r="E44" s="115"/>
      <c r="F44" s="129"/>
      <c r="G44" s="137"/>
      <c r="H44" s="137"/>
      <c r="I44" s="137"/>
      <c r="J44" s="137"/>
      <c r="K44" s="138"/>
      <c r="L44" s="139"/>
      <c r="M44" s="137"/>
      <c r="N44" s="137"/>
      <c r="O44" s="140"/>
      <c r="P44" s="137"/>
      <c r="Q44" s="138"/>
      <c r="R44" s="3">
        <v>1</v>
      </c>
    </row>
    <row r="45" spans="1:18" ht="15" customHeight="1">
      <c r="A45" s="3">
        <f>SUM(R$8:R45)</f>
        <v>38</v>
      </c>
      <c r="B45" s="112" t="s">
        <v>48</v>
      </c>
      <c r="C45" s="113"/>
      <c r="D45" s="114"/>
      <c r="E45" s="115"/>
      <c r="F45" s="129"/>
      <c r="G45" s="137"/>
      <c r="H45" s="137"/>
      <c r="I45" s="137"/>
      <c r="J45" s="137"/>
      <c r="K45" s="138"/>
      <c r="L45" s="139"/>
      <c r="M45" s="137"/>
      <c r="N45" s="137"/>
      <c r="O45" s="140"/>
      <c r="P45" s="137"/>
      <c r="Q45" s="138"/>
      <c r="R45" s="3">
        <v>1</v>
      </c>
    </row>
    <row r="46" spans="1:18" ht="15" customHeight="1">
      <c r="A46" s="3">
        <f>SUM(R$8:R46)</f>
        <v>39</v>
      </c>
      <c r="B46" s="112" t="s">
        <v>48</v>
      </c>
      <c r="C46" s="113"/>
      <c r="D46" s="114"/>
      <c r="E46" s="115"/>
      <c r="F46" s="129"/>
      <c r="G46" s="137"/>
      <c r="H46" s="137"/>
      <c r="I46" s="137"/>
      <c r="J46" s="137"/>
      <c r="K46" s="138"/>
      <c r="L46" s="139"/>
      <c r="M46" s="137"/>
      <c r="N46" s="137"/>
      <c r="O46" s="140"/>
      <c r="P46" s="137"/>
      <c r="Q46" s="138"/>
      <c r="R46" s="3">
        <v>1</v>
      </c>
    </row>
    <row r="47" spans="1:18" ht="15" customHeight="1">
      <c r="A47" s="3">
        <f>SUM(R$8:R47)</f>
        <v>40</v>
      </c>
      <c r="B47" s="112" t="s">
        <v>48</v>
      </c>
      <c r="C47" s="113"/>
      <c r="D47" s="114"/>
      <c r="E47" s="115"/>
      <c r="F47" s="129"/>
      <c r="G47" s="137"/>
      <c r="H47" s="137"/>
      <c r="I47" s="137"/>
      <c r="J47" s="137"/>
      <c r="K47" s="138"/>
      <c r="L47" s="139"/>
      <c r="M47" s="137"/>
      <c r="N47" s="137"/>
      <c r="O47" s="140"/>
      <c r="P47" s="137"/>
      <c r="Q47" s="138"/>
      <c r="R47" s="3">
        <v>1</v>
      </c>
    </row>
    <row r="48" spans="1:18" ht="15" customHeight="1">
      <c r="A48" s="3">
        <f>SUM(R$8:R48)</f>
        <v>41</v>
      </c>
      <c r="B48" s="112" t="s">
        <v>48</v>
      </c>
      <c r="C48" s="113"/>
      <c r="D48" s="114"/>
      <c r="E48" s="115"/>
      <c r="F48" s="129"/>
      <c r="G48" s="137"/>
      <c r="H48" s="137"/>
      <c r="I48" s="137"/>
      <c r="J48" s="137"/>
      <c r="K48" s="138"/>
      <c r="L48" s="139"/>
      <c r="M48" s="137"/>
      <c r="N48" s="137"/>
      <c r="O48" s="140"/>
      <c r="P48" s="137"/>
      <c r="Q48" s="138"/>
      <c r="R48" s="3">
        <v>1</v>
      </c>
    </row>
    <row r="49" spans="1:18" ht="15" customHeight="1">
      <c r="A49" s="3">
        <f>SUM(R$8:R49)</f>
        <v>42</v>
      </c>
      <c r="B49" s="112" t="s">
        <v>48</v>
      </c>
      <c r="C49" s="113"/>
      <c r="D49" s="114"/>
      <c r="E49" s="115"/>
      <c r="F49" s="129"/>
      <c r="G49" s="137"/>
      <c r="H49" s="137"/>
      <c r="I49" s="137"/>
      <c r="J49" s="137"/>
      <c r="K49" s="138"/>
      <c r="L49" s="139"/>
      <c r="M49" s="137"/>
      <c r="N49" s="137"/>
      <c r="O49" s="140"/>
      <c r="P49" s="137"/>
      <c r="Q49" s="138"/>
      <c r="R49" s="3">
        <v>1</v>
      </c>
    </row>
    <row r="50" spans="1:18" ht="15" customHeight="1">
      <c r="A50" s="3">
        <f>SUM(R$8:R50)</f>
        <v>43</v>
      </c>
      <c r="B50" s="112" t="s">
        <v>48</v>
      </c>
      <c r="C50" s="113"/>
      <c r="D50" s="114"/>
      <c r="E50" s="115"/>
      <c r="F50" s="129"/>
      <c r="G50" s="137"/>
      <c r="H50" s="137"/>
      <c r="I50" s="137"/>
      <c r="J50" s="137"/>
      <c r="K50" s="138"/>
      <c r="L50" s="139"/>
      <c r="M50" s="137"/>
      <c r="N50" s="137"/>
      <c r="O50" s="140"/>
      <c r="P50" s="137"/>
      <c r="Q50" s="138"/>
      <c r="R50" s="3">
        <v>1</v>
      </c>
    </row>
    <row r="51" spans="1:18" ht="15" customHeight="1">
      <c r="A51" s="3">
        <f>SUM(R$8:R51)</f>
        <v>44</v>
      </c>
      <c r="B51" s="112" t="s">
        <v>48</v>
      </c>
      <c r="C51" s="113"/>
      <c r="D51" s="114"/>
      <c r="E51" s="115"/>
      <c r="F51" s="129"/>
      <c r="G51" s="137"/>
      <c r="H51" s="137"/>
      <c r="I51" s="137"/>
      <c r="J51" s="137"/>
      <c r="K51" s="138"/>
      <c r="L51" s="139"/>
      <c r="M51" s="137"/>
      <c r="N51" s="137"/>
      <c r="O51" s="140"/>
      <c r="P51" s="137"/>
      <c r="Q51" s="138"/>
      <c r="R51" s="3">
        <v>1</v>
      </c>
    </row>
    <row r="52" spans="1:18" ht="15" customHeight="1">
      <c r="A52" s="3">
        <f>SUM(R$8:R52)</f>
        <v>45</v>
      </c>
      <c r="B52" s="112" t="s">
        <v>48</v>
      </c>
      <c r="C52" s="113"/>
      <c r="D52" s="114"/>
      <c r="E52" s="115"/>
      <c r="F52" s="129"/>
      <c r="G52" s="137"/>
      <c r="H52" s="137"/>
      <c r="I52" s="137"/>
      <c r="J52" s="137"/>
      <c r="K52" s="138"/>
      <c r="L52" s="139"/>
      <c r="M52" s="137"/>
      <c r="N52" s="137"/>
      <c r="O52" s="140"/>
      <c r="P52" s="137"/>
      <c r="Q52" s="138"/>
      <c r="R52" s="3">
        <v>1</v>
      </c>
    </row>
    <row r="53" spans="1:18" ht="15" customHeight="1">
      <c r="A53" s="3">
        <f>SUM(R$8:R53)</f>
        <v>46</v>
      </c>
      <c r="B53" s="112" t="s">
        <v>48</v>
      </c>
      <c r="C53" s="113"/>
      <c r="D53" s="114"/>
      <c r="E53" s="115"/>
      <c r="F53" s="129"/>
      <c r="G53" s="137"/>
      <c r="H53" s="137"/>
      <c r="I53" s="137"/>
      <c r="J53" s="137"/>
      <c r="K53" s="138"/>
      <c r="L53" s="139"/>
      <c r="M53" s="137"/>
      <c r="N53" s="137"/>
      <c r="O53" s="140"/>
      <c r="P53" s="137"/>
      <c r="Q53" s="138"/>
      <c r="R53" s="3">
        <v>1</v>
      </c>
    </row>
    <row r="54" spans="1:18" ht="15" customHeight="1">
      <c r="A54" s="3">
        <f>SUM(R$8:R54)</f>
        <v>47</v>
      </c>
      <c r="B54" s="112" t="s">
        <v>48</v>
      </c>
      <c r="C54" s="113"/>
      <c r="D54" s="114"/>
      <c r="E54" s="115"/>
      <c r="F54" s="129"/>
      <c r="G54" s="137"/>
      <c r="H54" s="137"/>
      <c r="I54" s="137"/>
      <c r="J54" s="137"/>
      <c r="K54" s="138"/>
      <c r="L54" s="139"/>
      <c r="M54" s="137"/>
      <c r="N54" s="137"/>
      <c r="O54" s="140"/>
      <c r="P54" s="137"/>
      <c r="Q54" s="138"/>
      <c r="R54" s="3">
        <v>1</v>
      </c>
    </row>
    <row r="55" spans="1:18" ht="15" customHeight="1">
      <c r="A55" s="3">
        <f>SUM(R$8:R55)</f>
        <v>48</v>
      </c>
      <c r="B55" s="112" t="s">
        <v>48</v>
      </c>
      <c r="C55" s="113"/>
      <c r="D55" s="114"/>
      <c r="E55" s="115"/>
      <c r="F55" s="129"/>
      <c r="G55" s="137"/>
      <c r="H55" s="137"/>
      <c r="I55" s="137"/>
      <c r="J55" s="137"/>
      <c r="K55" s="138"/>
      <c r="L55" s="139"/>
      <c r="M55" s="137"/>
      <c r="N55" s="137"/>
      <c r="O55" s="140"/>
      <c r="P55" s="137"/>
      <c r="Q55" s="138"/>
      <c r="R55" s="3">
        <v>1</v>
      </c>
    </row>
    <row r="56" spans="1:18" ht="15" customHeight="1">
      <c r="A56" s="3">
        <f>SUM(R$8:R56)</f>
        <v>49</v>
      </c>
      <c r="B56" s="112" t="s">
        <v>48</v>
      </c>
      <c r="C56" s="113"/>
      <c r="D56" s="114"/>
      <c r="E56" s="115"/>
      <c r="F56" s="129"/>
      <c r="G56" s="137"/>
      <c r="H56" s="137"/>
      <c r="I56" s="137"/>
      <c r="J56" s="137"/>
      <c r="K56" s="138"/>
      <c r="L56" s="139"/>
      <c r="M56" s="137"/>
      <c r="N56" s="137"/>
      <c r="O56" s="140"/>
      <c r="P56" s="137"/>
      <c r="Q56" s="138"/>
      <c r="R56" s="3">
        <v>1</v>
      </c>
    </row>
    <row r="57" spans="1:18" ht="15" customHeight="1">
      <c r="A57" s="3">
        <f>SUM(R$8:R57)</f>
        <v>50</v>
      </c>
      <c r="B57" s="112" t="s">
        <v>48</v>
      </c>
      <c r="C57" s="113"/>
      <c r="D57" s="114"/>
      <c r="E57" s="115"/>
      <c r="F57" s="129"/>
      <c r="G57" s="137"/>
      <c r="H57" s="137"/>
      <c r="I57" s="137"/>
      <c r="J57" s="137"/>
      <c r="K57" s="138"/>
      <c r="L57" s="139"/>
      <c r="M57" s="137"/>
      <c r="N57" s="137"/>
      <c r="O57" s="140"/>
      <c r="P57" s="137"/>
      <c r="Q57" s="138"/>
      <c r="R57" s="3">
        <v>1</v>
      </c>
    </row>
    <row r="58" spans="1:18">
      <c r="A58" s="3">
        <f>SUM(R$8:R58)</f>
        <v>51</v>
      </c>
      <c r="B58" s="112" t="s">
        <v>48</v>
      </c>
      <c r="C58" s="113"/>
      <c r="D58" s="114"/>
      <c r="E58" s="115"/>
      <c r="F58" s="129"/>
      <c r="G58" s="137"/>
      <c r="H58" s="137"/>
      <c r="I58" s="137"/>
      <c r="J58" s="137"/>
      <c r="K58" s="138"/>
      <c r="L58" s="139"/>
      <c r="M58" s="137"/>
      <c r="N58" s="137"/>
      <c r="O58" s="140"/>
      <c r="P58" s="137"/>
      <c r="Q58" s="138"/>
      <c r="R58" s="3">
        <v>1</v>
      </c>
    </row>
    <row r="59" spans="1:18">
      <c r="A59" s="3">
        <f>SUM(R$8:R59)</f>
        <v>52</v>
      </c>
      <c r="B59" s="112" t="s">
        <v>48</v>
      </c>
      <c r="C59" s="113"/>
      <c r="D59" s="114"/>
      <c r="E59" s="115"/>
      <c r="F59" s="129"/>
      <c r="G59" s="137"/>
      <c r="H59" s="137"/>
      <c r="I59" s="137"/>
      <c r="J59" s="137"/>
      <c r="K59" s="138"/>
      <c r="L59" s="139"/>
      <c r="M59" s="137"/>
      <c r="N59" s="137"/>
      <c r="O59" s="140"/>
      <c r="P59" s="137"/>
      <c r="Q59" s="138"/>
      <c r="R59" s="3">
        <v>1</v>
      </c>
    </row>
    <row r="60" spans="1:18">
      <c r="A60" s="3">
        <f>SUM(R$8:R60)</f>
        <v>53</v>
      </c>
      <c r="B60" s="112" t="s">
        <v>48</v>
      </c>
      <c r="C60" s="113"/>
      <c r="D60" s="114"/>
      <c r="E60" s="115"/>
      <c r="F60" s="129"/>
      <c r="G60" s="137"/>
      <c r="H60" s="137"/>
      <c r="I60" s="137"/>
      <c r="J60" s="137"/>
      <c r="K60" s="138"/>
      <c r="L60" s="139"/>
      <c r="M60" s="137"/>
      <c r="N60" s="137"/>
      <c r="O60" s="140"/>
      <c r="P60" s="137"/>
      <c r="Q60" s="138"/>
      <c r="R60" s="3">
        <v>1</v>
      </c>
    </row>
    <row r="61" spans="1:18">
      <c r="A61" s="3">
        <f>SUM(R$8:R61)</f>
        <v>54</v>
      </c>
      <c r="B61" s="112" t="s">
        <v>48</v>
      </c>
      <c r="C61" s="113"/>
      <c r="D61" s="114"/>
      <c r="E61" s="115"/>
      <c r="F61" s="129"/>
      <c r="G61" s="137"/>
      <c r="H61" s="137"/>
      <c r="I61" s="137"/>
      <c r="J61" s="137"/>
      <c r="K61" s="138"/>
      <c r="L61" s="139"/>
      <c r="M61" s="137"/>
      <c r="N61" s="137"/>
      <c r="O61" s="140"/>
      <c r="P61" s="137"/>
      <c r="Q61" s="138"/>
      <c r="R61" s="3">
        <v>1</v>
      </c>
    </row>
    <row r="62" spans="1:18">
      <c r="A62" s="3">
        <f>SUM(R$8:R62)</f>
        <v>55</v>
      </c>
      <c r="B62" s="112" t="s">
        <v>48</v>
      </c>
      <c r="C62" s="113"/>
      <c r="D62" s="114"/>
      <c r="E62" s="115"/>
      <c r="F62" s="129"/>
      <c r="G62" s="137"/>
      <c r="H62" s="137"/>
      <c r="I62" s="137"/>
      <c r="J62" s="137"/>
      <c r="K62" s="138"/>
      <c r="L62" s="139"/>
      <c r="M62" s="137"/>
      <c r="N62" s="137"/>
      <c r="O62" s="140"/>
      <c r="P62" s="137"/>
      <c r="Q62" s="138"/>
      <c r="R62" s="3">
        <v>1</v>
      </c>
    </row>
    <row r="63" spans="1:18">
      <c r="A63" s="3">
        <f>SUM(R$8:R63)</f>
        <v>56</v>
      </c>
      <c r="B63" s="112" t="s">
        <v>48</v>
      </c>
      <c r="C63" s="113"/>
      <c r="D63" s="114"/>
      <c r="E63" s="115"/>
      <c r="F63" s="129"/>
      <c r="G63" s="137"/>
      <c r="H63" s="137"/>
      <c r="I63" s="137"/>
      <c r="J63" s="137"/>
      <c r="K63" s="138"/>
      <c r="L63" s="139"/>
      <c r="M63" s="137"/>
      <c r="N63" s="137"/>
      <c r="O63" s="140"/>
      <c r="P63" s="137"/>
      <c r="Q63" s="138"/>
      <c r="R63" s="3">
        <v>1</v>
      </c>
    </row>
    <row r="64" spans="1:18">
      <c r="A64" s="3">
        <f>SUM(R$8:R64)</f>
        <v>57</v>
      </c>
      <c r="B64" s="112" t="s">
        <v>48</v>
      </c>
      <c r="C64" s="113"/>
      <c r="D64" s="114"/>
      <c r="E64" s="115"/>
      <c r="F64" s="129"/>
      <c r="G64" s="137"/>
      <c r="H64" s="137"/>
      <c r="I64" s="137"/>
      <c r="J64" s="137"/>
      <c r="K64" s="138"/>
      <c r="L64" s="139"/>
      <c r="M64" s="137"/>
      <c r="N64" s="137"/>
      <c r="O64" s="140"/>
      <c r="P64" s="137"/>
      <c r="Q64" s="138"/>
      <c r="R64" s="3">
        <v>1</v>
      </c>
    </row>
    <row r="65" spans="1:18">
      <c r="A65" s="3">
        <f>SUM(R$8:R65)</f>
        <v>58</v>
      </c>
      <c r="B65" s="112" t="s">
        <v>48</v>
      </c>
      <c r="C65" s="113"/>
      <c r="D65" s="114"/>
      <c r="E65" s="115"/>
      <c r="F65" s="129"/>
      <c r="G65" s="137"/>
      <c r="H65" s="137"/>
      <c r="I65" s="137"/>
      <c r="J65" s="137"/>
      <c r="K65" s="138"/>
      <c r="L65" s="139"/>
      <c r="M65" s="137"/>
      <c r="N65" s="137"/>
      <c r="O65" s="140"/>
      <c r="P65" s="137"/>
      <c r="Q65" s="138"/>
      <c r="R65" s="3">
        <v>1</v>
      </c>
    </row>
    <row r="66" spans="1:18">
      <c r="A66" s="3">
        <f>SUM(R$8:R66)</f>
        <v>59</v>
      </c>
      <c r="B66" s="112" t="s">
        <v>48</v>
      </c>
      <c r="C66" s="113"/>
      <c r="D66" s="114"/>
      <c r="E66" s="115"/>
      <c r="F66" s="129"/>
      <c r="G66" s="137"/>
      <c r="H66" s="137"/>
      <c r="I66" s="137"/>
      <c r="J66" s="137"/>
      <c r="K66" s="138"/>
      <c r="L66" s="139"/>
      <c r="M66" s="137"/>
      <c r="N66" s="137"/>
      <c r="O66" s="140"/>
      <c r="P66" s="137"/>
      <c r="Q66" s="138"/>
      <c r="R66" s="3">
        <v>1</v>
      </c>
    </row>
    <row r="67" spans="1:18">
      <c r="A67" s="3">
        <f>SUM(R$8:R67)</f>
        <v>60</v>
      </c>
      <c r="B67" s="112" t="s">
        <v>48</v>
      </c>
      <c r="C67" s="113"/>
      <c r="D67" s="114"/>
      <c r="E67" s="115"/>
      <c r="F67" s="129"/>
      <c r="G67" s="137"/>
      <c r="H67" s="137"/>
      <c r="I67" s="137"/>
      <c r="J67" s="137"/>
      <c r="K67" s="138"/>
      <c r="L67" s="139"/>
      <c r="M67" s="137"/>
      <c r="N67" s="137"/>
      <c r="O67" s="140"/>
      <c r="P67" s="137"/>
      <c r="Q67" s="138"/>
      <c r="R67" s="3">
        <v>1</v>
      </c>
    </row>
    <row r="68" spans="1:18">
      <c r="A68" s="3">
        <f>SUM(R$8:R68)</f>
        <v>61</v>
      </c>
      <c r="B68" s="112" t="s">
        <v>48</v>
      </c>
      <c r="C68" s="113"/>
      <c r="D68" s="114"/>
      <c r="E68" s="115"/>
      <c r="F68" s="129"/>
      <c r="G68" s="137"/>
      <c r="H68" s="137"/>
      <c r="I68" s="137"/>
      <c r="J68" s="137"/>
      <c r="K68" s="138"/>
      <c r="L68" s="139"/>
      <c r="M68" s="137"/>
      <c r="N68" s="137"/>
      <c r="O68" s="140"/>
      <c r="P68" s="137"/>
      <c r="Q68" s="138"/>
      <c r="R68" s="3">
        <v>1</v>
      </c>
    </row>
    <row r="69" spans="1:18">
      <c r="A69" s="3">
        <f>SUM(R$8:R69)</f>
        <v>62</v>
      </c>
      <c r="B69" s="112" t="s">
        <v>48</v>
      </c>
      <c r="C69" s="113"/>
      <c r="D69" s="114"/>
      <c r="E69" s="115"/>
      <c r="F69" s="129"/>
      <c r="G69" s="137"/>
      <c r="H69" s="137"/>
      <c r="I69" s="137"/>
      <c r="J69" s="137"/>
      <c r="K69" s="138"/>
      <c r="L69" s="139"/>
      <c r="M69" s="137"/>
      <c r="N69" s="137"/>
      <c r="O69" s="140"/>
      <c r="P69" s="137"/>
      <c r="Q69" s="138"/>
      <c r="R69" s="3">
        <v>1</v>
      </c>
    </row>
    <row r="70" spans="1:18">
      <c r="A70" s="3">
        <f>SUM(R$8:R70)</f>
        <v>63</v>
      </c>
      <c r="B70" s="112" t="s">
        <v>48</v>
      </c>
      <c r="C70" s="113"/>
      <c r="D70" s="114"/>
      <c r="E70" s="115"/>
      <c r="F70" s="129"/>
      <c r="G70" s="137"/>
      <c r="H70" s="137"/>
      <c r="I70" s="137"/>
      <c r="J70" s="137"/>
      <c r="K70" s="138"/>
      <c r="L70" s="139"/>
      <c r="M70" s="137"/>
      <c r="N70" s="137"/>
      <c r="O70" s="140"/>
      <c r="P70" s="137"/>
      <c r="Q70" s="138"/>
      <c r="R70" s="3">
        <v>1</v>
      </c>
    </row>
    <row r="71" spans="1:18">
      <c r="A71" s="3">
        <f>SUM(R$8:R71)</f>
        <v>64</v>
      </c>
      <c r="B71" s="112" t="s">
        <v>48</v>
      </c>
      <c r="C71" s="113"/>
      <c r="D71" s="114"/>
      <c r="E71" s="115"/>
      <c r="F71" s="129"/>
      <c r="G71" s="137"/>
      <c r="H71" s="137"/>
      <c r="I71" s="137"/>
      <c r="J71" s="137"/>
      <c r="K71" s="138"/>
      <c r="L71" s="139"/>
      <c r="M71" s="137"/>
      <c r="N71" s="137"/>
      <c r="O71" s="140"/>
      <c r="P71" s="137"/>
      <c r="Q71" s="138"/>
      <c r="R71" s="3">
        <v>1</v>
      </c>
    </row>
    <row r="72" spans="1:18">
      <c r="A72" s="3">
        <f>SUM(R$8:R72)</f>
        <v>65</v>
      </c>
      <c r="B72" s="112" t="s">
        <v>48</v>
      </c>
      <c r="C72" s="113"/>
      <c r="D72" s="114"/>
      <c r="E72" s="115"/>
      <c r="F72" s="129"/>
      <c r="G72" s="137"/>
      <c r="H72" s="137"/>
      <c r="I72" s="137"/>
      <c r="J72" s="137"/>
      <c r="K72" s="138"/>
      <c r="L72" s="139"/>
      <c r="M72" s="137"/>
      <c r="N72" s="137"/>
      <c r="O72" s="140"/>
      <c r="P72" s="137"/>
      <c r="Q72" s="138"/>
      <c r="R72" s="3">
        <v>1</v>
      </c>
    </row>
    <row r="73" spans="1:18">
      <c r="D73" s="120"/>
    </row>
    <row r="74" spans="1:18">
      <c r="D74" s="120"/>
    </row>
    <row r="75" spans="1:18">
      <c r="D75" s="120"/>
    </row>
    <row r="76" spans="1:18">
      <c r="D76" s="120"/>
    </row>
    <row r="77" spans="1:18">
      <c r="D77" s="120"/>
    </row>
    <row r="78" spans="1:18">
      <c r="D78" s="120"/>
    </row>
    <row r="79" spans="1:18">
      <c r="D79" s="120"/>
    </row>
    <row r="80" spans="1:18">
      <c r="D80" s="120"/>
    </row>
    <row r="81" spans="4:4">
      <c r="D81" s="120"/>
    </row>
    <row r="82" spans="4:4">
      <c r="D82" s="120"/>
    </row>
    <row r="83" spans="4:4">
      <c r="D83" s="120"/>
    </row>
    <row r="84" spans="4:4">
      <c r="D84" s="120"/>
    </row>
    <row r="85" spans="4:4">
      <c r="D85" s="120"/>
    </row>
    <row r="86" spans="4:4">
      <c r="D86" s="120"/>
    </row>
    <row r="87" spans="4:4">
      <c r="D87" s="120"/>
    </row>
    <row r="88" spans="4:4">
      <c r="D88" s="120"/>
    </row>
    <row r="89" spans="4:4">
      <c r="D89" s="120"/>
    </row>
    <row r="90" spans="4:4">
      <c r="D90" s="120"/>
    </row>
    <row r="91" spans="4:4">
      <c r="D91" s="120"/>
    </row>
    <row r="92" spans="4:4">
      <c r="D92" s="120"/>
    </row>
    <row r="93" spans="4:4">
      <c r="D93" s="120"/>
    </row>
    <row r="94" spans="4:4">
      <c r="D94" s="120"/>
    </row>
    <row r="95" spans="4:4">
      <c r="D95" s="120"/>
    </row>
    <row r="96" spans="4:4">
      <c r="D96" s="120"/>
    </row>
    <row r="97" spans="4:4">
      <c r="D97" s="120"/>
    </row>
    <row r="98" spans="4:4">
      <c r="D98" s="120"/>
    </row>
    <row r="99" spans="4:4">
      <c r="D99" s="120"/>
    </row>
    <row r="100" spans="4:4">
      <c r="D100" s="120"/>
    </row>
    <row r="101" spans="4:4">
      <c r="D101" s="120"/>
    </row>
    <row r="102" spans="4:4">
      <c r="D102" s="120"/>
    </row>
    <row r="103" spans="4:4">
      <c r="D103" s="120"/>
    </row>
    <row r="104" spans="4:4">
      <c r="D104" s="120"/>
    </row>
  </sheetData>
  <sheetProtection algorithmName="SHA-512" hashValue="j9T2hsecEPcsd4xNa91HIZA/isV0TeWDe/EAAJ8DnXSnO33hm587KTvh6Y7mRiGCD21K29AKSiXnHx4AN/eZ6w==" saltValue="ALVkFXa89TIQXT3wAA4rDw==" spinCount="100000" sheet="1" objects="1" scenarios="1"/>
  <mergeCells count="3">
    <mergeCell ref="B4:E4"/>
    <mergeCell ref="B6:E6"/>
    <mergeCell ref="C7:D7"/>
  </mergeCells>
  <phoneticPr fontId="1"/>
  <pageMargins left="0.25" right="0.25" top="0.75" bottom="0.75" header="0.3" footer="0.3"/>
  <pageSetup paperSize="9" scale="75" orientation="portrait" r:id="rId1"/>
  <headerFooter>
    <oddHeader>&amp;L&amp;"-,太字"&amp;20　　平成２９年度会員登録名簿&amp;R
小学生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75"/>
  <sheetViews>
    <sheetView zoomScaleNormal="100" workbookViewId="0">
      <selection activeCell="F22" sqref="F22"/>
    </sheetView>
  </sheetViews>
  <sheetFormatPr defaultRowHeight="13.5"/>
  <cols>
    <col min="1" max="1" width="3.625" style="1" customWidth="1"/>
    <col min="2" max="2" width="9.75" style="1" customWidth="1"/>
    <col min="3" max="3" width="3.125" style="1" customWidth="1"/>
    <col min="4" max="5" width="6.625" style="1" customWidth="1"/>
    <col min="6" max="6" width="8.625" style="1" customWidth="1"/>
    <col min="7" max="8" width="6.625" style="1" customWidth="1"/>
    <col min="9" max="9" width="9.875" style="1" customWidth="1"/>
    <col min="10" max="10" width="11" style="1" customWidth="1"/>
    <col min="11" max="11" width="8.375" style="1" customWidth="1"/>
    <col min="12" max="12" width="9" style="1"/>
    <col min="13" max="13" width="10.625" style="1" customWidth="1"/>
    <col min="14" max="14" width="6.625" style="1" customWidth="1"/>
    <col min="15" max="253" width="9" style="1"/>
    <col min="254" max="254" width="3.625" style="1" customWidth="1"/>
    <col min="255" max="255" width="9.75" style="1" customWidth="1"/>
    <col min="256" max="256" width="3.125" style="1" customWidth="1"/>
    <col min="257" max="259" width="5.625" style="1" customWidth="1"/>
    <col min="260" max="262" width="7.625" style="1" customWidth="1"/>
    <col min="263" max="265" width="5.625" style="1" customWidth="1"/>
    <col min="266" max="266" width="8.625" style="1" customWidth="1"/>
    <col min="267" max="267" width="8.375" style="1" customWidth="1"/>
    <col min="268" max="269" width="9" style="1"/>
    <col min="270" max="270" width="6.625" style="1" customWidth="1"/>
    <col min="271" max="509" width="9" style="1"/>
    <col min="510" max="510" width="3.625" style="1" customWidth="1"/>
    <col min="511" max="511" width="9.75" style="1" customWidth="1"/>
    <col min="512" max="512" width="3.125" style="1" customWidth="1"/>
    <col min="513" max="515" width="5.625" style="1" customWidth="1"/>
    <col min="516" max="518" width="7.625" style="1" customWidth="1"/>
    <col min="519" max="521" width="5.625" style="1" customWidth="1"/>
    <col min="522" max="522" width="8.625" style="1" customWidth="1"/>
    <col min="523" max="523" width="8.375" style="1" customWidth="1"/>
    <col min="524" max="525" width="9" style="1"/>
    <col min="526" max="526" width="6.625" style="1" customWidth="1"/>
    <col min="527" max="765" width="9" style="1"/>
    <col min="766" max="766" width="3.625" style="1" customWidth="1"/>
    <col min="767" max="767" width="9.75" style="1" customWidth="1"/>
    <col min="768" max="768" width="3.125" style="1" customWidth="1"/>
    <col min="769" max="771" width="5.625" style="1" customWidth="1"/>
    <col min="772" max="774" width="7.625" style="1" customWidth="1"/>
    <col min="775" max="777" width="5.625" style="1" customWidth="1"/>
    <col min="778" max="778" width="8.625" style="1" customWidth="1"/>
    <col min="779" max="779" width="8.375" style="1" customWidth="1"/>
    <col min="780" max="781" width="9" style="1"/>
    <col min="782" max="782" width="6.625" style="1" customWidth="1"/>
    <col min="783" max="1021" width="9" style="1"/>
    <col min="1022" max="1022" width="3.625" style="1" customWidth="1"/>
    <col min="1023" max="1023" width="9.75" style="1" customWidth="1"/>
    <col min="1024" max="1024" width="3.125" style="1" customWidth="1"/>
    <col min="1025" max="1027" width="5.625" style="1" customWidth="1"/>
    <col min="1028" max="1030" width="7.625" style="1" customWidth="1"/>
    <col min="1031" max="1033" width="5.625" style="1" customWidth="1"/>
    <col min="1034" max="1034" width="8.625" style="1" customWidth="1"/>
    <col min="1035" max="1035" width="8.375" style="1" customWidth="1"/>
    <col min="1036" max="1037" width="9" style="1"/>
    <col min="1038" max="1038" width="6.625" style="1" customWidth="1"/>
    <col min="1039" max="1277" width="9" style="1"/>
    <col min="1278" max="1278" width="3.625" style="1" customWidth="1"/>
    <col min="1279" max="1279" width="9.75" style="1" customWidth="1"/>
    <col min="1280" max="1280" width="3.125" style="1" customWidth="1"/>
    <col min="1281" max="1283" width="5.625" style="1" customWidth="1"/>
    <col min="1284" max="1286" width="7.625" style="1" customWidth="1"/>
    <col min="1287" max="1289" width="5.625" style="1" customWidth="1"/>
    <col min="1290" max="1290" width="8.625" style="1" customWidth="1"/>
    <col min="1291" max="1291" width="8.375" style="1" customWidth="1"/>
    <col min="1292" max="1293" width="9" style="1"/>
    <col min="1294" max="1294" width="6.625" style="1" customWidth="1"/>
    <col min="1295" max="1533" width="9" style="1"/>
    <col min="1534" max="1534" width="3.625" style="1" customWidth="1"/>
    <col min="1535" max="1535" width="9.75" style="1" customWidth="1"/>
    <col min="1536" max="1536" width="3.125" style="1" customWidth="1"/>
    <col min="1537" max="1539" width="5.625" style="1" customWidth="1"/>
    <col min="1540" max="1542" width="7.625" style="1" customWidth="1"/>
    <col min="1543" max="1545" width="5.625" style="1" customWidth="1"/>
    <col min="1546" max="1546" width="8.625" style="1" customWidth="1"/>
    <col min="1547" max="1547" width="8.375" style="1" customWidth="1"/>
    <col min="1548" max="1549" width="9" style="1"/>
    <col min="1550" max="1550" width="6.625" style="1" customWidth="1"/>
    <col min="1551" max="1789" width="9" style="1"/>
    <col min="1790" max="1790" width="3.625" style="1" customWidth="1"/>
    <col min="1791" max="1791" width="9.75" style="1" customWidth="1"/>
    <col min="1792" max="1792" width="3.125" style="1" customWidth="1"/>
    <col min="1793" max="1795" width="5.625" style="1" customWidth="1"/>
    <col min="1796" max="1798" width="7.625" style="1" customWidth="1"/>
    <col min="1799" max="1801" width="5.625" style="1" customWidth="1"/>
    <col min="1802" max="1802" width="8.625" style="1" customWidth="1"/>
    <col min="1803" max="1803" width="8.375" style="1" customWidth="1"/>
    <col min="1804" max="1805" width="9" style="1"/>
    <col min="1806" max="1806" width="6.625" style="1" customWidth="1"/>
    <col min="1807" max="2045" width="9" style="1"/>
    <col min="2046" max="2046" width="3.625" style="1" customWidth="1"/>
    <col min="2047" max="2047" width="9.75" style="1" customWidth="1"/>
    <col min="2048" max="2048" width="3.125" style="1" customWidth="1"/>
    <col min="2049" max="2051" width="5.625" style="1" customWidth="1"/>
    <col min="2052" max="2054" width="7.625" style="1" customWidth="1"/>
    <col min="2055" max="2057" width="5.625" style="1" customWidth="1"/>
    <col min="2058" max="2058" width="8.625" style="1" customWidth="1"/>
    <col min="2059" max="2059" width="8.375" style="1" customWidth="1"/>
    <col min="2060" max="2061" width="9" style="1"/>
    <col min="2062" max="2062" width="6.625" style="1" customWidth="1"/>
    <col min="2063" max="2301" width="9" style="1"/>
    <col min="2302" max="2302" width="3.625" style="1" customWidth="1"/>
    <col min="2303" max="2303" width="9.75" style="1" customWidth="1"/>
    <col min="2304" max="2304" width="3.125" style="1" customWidth="1"/>
    <col min="2305" max="2307" width="5.625" style="1" customWidth="1"/>
    <col min="2308" max="2310" width="7.625" style="1" customWidth="1"/>
    <col min="2311" max="2313" width="5.625" style="1" customWidth="1"/>
    <col min="2314" max="2314" width="8.625" style="1" customWidth="1"/>
    <col min="2315" max="2315" width="8.375" style="1" customWidth="1"/>
    <col min="2316" max="2317" width="9" style="1"/>
    <col min="2318" max="2318" width="6.625" style="1" customWidth="1"/>
    <col min="2319" max="2557" width="9" style="1"/>
    <col min="2558" max="2558" width="3.625" style="1" customWidth="1"/>
    <col min="2559" max="2559" width="9.75" style="1" customWidth="1"/>
    <col min="2560" max="2560" width="3.125" style="1" customWidth="1"/>
    <col min="2561" max="2563" width="5.625" style="1" customWidth="1"/>
    <col min="2564" max="2566" width="7.625" style="1" customWidth="1"/>
    <col min="2567" max="2569" width="5.625" style="1" customWidth="1"/>
    <col min="2570" max="2570" width="8.625" style="1" customWidth="1"/>
    <col min="2571" max="2571" width="8.375" style="1" customWidth="1"/>
    <col min="2572" max="2573" width="9" style="1"/>
    <col min="2574" max="2574" width="6.625" style="1" customWidth="1"/>
    <col min="2575" max="2813" width="9" style="1"/>
    <col min="2814" max="2814" width="3.625" style="1" customWidth="1"/>
    <col min="2815" max="2815" width="9.75" style="1" customWidth="1"/>
    <col min="2816" max="2816" width="3.125" style="1" customWidth="1"/>
    <col min="2817" max="2819" width="5.625" style="1" customWidth="1"/>
    <col min="2820" max="2822" width="7.625" style="1" customWidth="1"/>
    <col min="2823" max="2825" width="5.625" style="1" customWidth="1"/>
    <col min="2826" max="2826" width="8.625" style="1" customWidth="1"/>
    <col min="2827" max="2827" width="8.375" style="1" customWidth="1"/>
    <col min="2828" max="2829" width="9" style="1"/>
    <col min="2830" max="2830" width="6.625" style="1" customWidth="1"/>
    <col min="2831" max="3069" width="9" style="1"/>
    <col min="3070" max="3070" width="3.625" style="1" customWidth="1"/>
    <col min="3071" max="3071" width="9.75" style="1" customWidth="1"/>
    <col min="3072" max="3072" width="3.125" style="1" customWidth="1"/>
    <col min="3073" max="3075" width="5.625" style="1" customWidth="1"/>
    <col min="3076" max="3078" width="7.625" style="1" customWidth="1"/>
    <col min="3079" max="3081" width="5.625" style="1" customWidth="1"/>
    <col min="3082" max="3082" width="8.625" style="1" customWidth="1"/>
    <col min="3083" max="3083" width="8.375" style="1" customWidth="1"/>
    <col min="3084" max="3085" width="9" style="1"/>
    <col min="3086" max="3086" width="6.625" style="1" customWidth="1"/>
    <col min="3087" max="3325" width="9" style="1"/>
    <col min="3326" max="3326" width="3.625" style="1" customWidth="1"/>
    <col min="3327" max="3327" width="9.75" style="1" customWidth="1"/>
    <col min="3328" max="3328" width="3.125" style="1" customWidth="1"/>
    <col min="3329" max="3331" width="5.625" style="1" customWidth="1"/>
    <col min="3332" max="3334" width="7.625" style="1" customWidth="1"/>
    <col min="3335" max="3337" width="5.625" style="1" customWidth="1"/>
    <col min="3338" max="3338" width="8.625" style="1" customWidth="1"/>
    <col min="3339" max="3339" width="8.375" style="1" customWidth="1"/>
    <col min="3340" max="3341" width="9" style="1"/>
    <col min="3342" max="3342" width="6.625" style="1" customWidth="1"/>
    <col min="3343" max="3581" width="9" style="1"/>
    <col min="3582" max="3582" width="3.625" style="1" customWidth="1"/>
    <col min="3583" max="3583" width="9.75" style="1" customWidth="1"/>
    <col min="3584" max="3584" width="3.125" style="1" customWidth="1"/>
    <col min="3585" max="3587" width="5.625" style="1" customWidth="1"/>
    <col min="3588" max="3590" width="7.625" style="1" customWidth="1"/>
    <col min="3591" max="3593" width="5.625" style="1" customWidth="1"/>
    <col min="3594" max="3594" width="8.625" style="1" customWidth="1"/>
    <col min="3595" max="3595" width="8.375" style="1" customWidth="1"/>
    <col min="3596" max="3597" width="9" style="1"/>
    <col min="3598" max="3598" width="6.625" style="1" customWidth="1"/>
    <col min="3599" max="3837" width="9" style="1"/>
    <col min="3838" max="3838" width="3.625" style="1" customWidth="1"/>
    <col min="3839" max="3839" width="9.75" style="1" customWidth="1"/>
    <col min="3840" max="3840" width="3.125" style="1" customWidth="1"/>
    <col min="3841" max="3843" width="5.625" style="1" customWidth="1"/>
    <col min="3844" max="3846" width="7.625" style="1" customWidth="1"/>
    <col min="3847" max="3849" width="5.625" style="1" customWidth="1"/>
    <col min="3850" max="3850" width="8.625" style="1" customWidth="1"/>
    <col min="3851" max="3851" width="8.375" style="1" customWidth="1"/>
    <col min="3852" max="3853" width="9" style="1"/>
    <col min="3854" max="3854" width="6.625" style="1" customWidth="1"/>
    <col min="3855" max="4093" width="9" style="1"/>
    <col min="4094" max="4094" width="3.625" style="1" customWidth="1"/>
    <col min="4095" max="4095" width="9.75" style="1" customWidth="1"/>
    <col min="4096" max="4096" width="3.125" style="1" customWidth="1"/>
    <col min="4097" max="4099" width="5.625" style="1" customWidth="1"/>
    <col min="4100" max="4102" width="7.625" style="1" customWidth="1"/>
    <col min="4103" max="4105" width="5.625" style="1" customWidth="1"/>
    <col min="4106" max="4106" width="8.625" style="1" customWidth="1"/>
    <col min="4107" max="4107" width="8.375" style="1" customWidth="1"/>
    <col min="4108" max="4109" width="9" style="1"/>
    <col min="4110" max="4110" width="6.625" style="1" customWidth="1"/>
    <col min="4111" max="4349" width="9" style="1"/>
    <col min="4350" max="4350" width="3.625" style="1" customWidth="1"/>
    <col min="4351" max="4351" width="9.75" style="1" customWidth="1"/>
    <col min="4352" max="4352" width="3.125" style="1" customWidth="1"/>
    <col min="4353" max="4355" width="5.625" style="1" customWidth="1"/>
    <col min="4356" max="4358" width="7.625" style="1" customWidth="1"/>
    <col min="4359" max="4361" width="5.625" style="1" customWidth="1"/>
    <col min="4362" max="4362" width="8.625" style="1" customWidth="1"/>
    <col min="4363" max="4363" width="8.375" style="1" customWidth="1"/>
    <col min="4364" max="4365" width="9" style="1"/>
    <col min="4366" max="4366" width="6.625" style="1" customWidth="1"/>
    <col min="4367" max="4605" width="9" style="1"/>
    <col min="4606" max="4606" width="3.625" style="1" customWidth="1"/>
    <col min="4607" max="4607" width="9.75" style="1" customWidth="1"/>
    <col min="4608" max="4608" width="3.125" style="1" customWidth="1"/>
    <col min="4609" max="4611" width="5.625" style="1" customWidth="1"/>
    <col min="4612" max="4614" width="7.625" style="1" customWidth="1"/>
    <col min="4615" max="4617" width="5.625" style="1" customWidth="1"/>
    <col min="4618" max="4618" width="8.625" style="1" customWidth="1"/>
    <col min="4619" max="4619" width="8.375" style="1" customWidth="1"/>
    <col min="4620" max="4621" width="9" style="1"/>
    <col min="4622" max="4622" width="6.625" style="1" customWidth="1"/>
    <col min="4623" max="4861" width="9" style="1"/>
    <col min="4862" max="4862" width="3.625" style="1" customWidth="1"/>
    <col min="4863" max="4863" width="9.75" style="1" customWidth="1"/>
    <col min="4864" max="4864" width="3.125" style="1" customWidth="1"/>
    <col min="4865" max="4867" width="5.625" style="1" customWidth="1"/>
    <col min="4868" max="4870" width="7.625" style="1" customWidth="1"/>
    <col min="4871" max="4873" width="5.625" style="1" customWidth="1"/>
    <col min="4874" max="4874" width="8.625" style="1" customWidth="1"/>
    <col min="4875" max="4875" width="8.375" style="1" customWidth="1"/>
    <col min="4876" max="4877" width="9" style="1"/>
    <col min="4878" max="4878" width="6.625" style="1" customWidth="1"/>
    <col min="4879" max="5117" width="9" style="1"/>
    <col min="5118" max="5118" width="3.625" style="1" customWidth="1"/>
    <col min="5119" max="5119" width="9.75" style="1" customWidth="1"/>
    <col min="5120" max="5120" width="3.125" style="1" customWidth="1"/>
    <col min="5121" max="5123" width="5.625" style="1" customWidth="1"/>
    <col min="5124" max="5126" width="7.625" style="1" customWidth="1"/>
    <col min="5127" max="5129" width="5.625" style="1" customWidth="1"/>
    <col min="5130" max="5130" width="8.625" style="1" customWidth="1"/>
    <col min="5131" max="5131" width="8.375" style="1" customWidth="1"/>
    <col min="5132" max="5133" width="9" style="1"/>
    <col min="5134" max="5134" width="6.625" style="1" customWidth="1"/>
    <col min="5135" max="5373" width="9" style="1"/>
    <col min="5374" max="5374" width="3.625" style="1" customWidth="1"/>
    <col min="5375" max="5375" width="9.75" style="1" customWidth="1"/>
    <col min="5376" max="5376" width="3.125" style="1" customWidth="1"/>
    <col min="5377" max="5379" width="5.625" style="1" customWidth="1"/>
    <col min="5380" max="5382" width="7.625" style="1" customWidth="1"/>
    <col min="5383" max="5385" width="5.625" style="1" customWidth="1"/>
    <col min="5386" max="5386" width="8.625" style="1" customWidth="1"/>
    <col min="5387" max="5387" width="8.375" style="1" customWidth="1"/>
    <col min="5388" max="5389" width="9" style="1"/>
    <col min="5390" max="5390" width="6.625" style="1" customWidth="1"/>
    <col min="5391" max="5629" width="9" style="1"/>
    <col min="5630" max="5630" width="3.625" style="1" customWidth="1"/>
    <col min="5631" max="5631" width="9.75" style="1" customWidth="1"/>
    <col min="5632" max="5632" width="3.125" style="1" customWidth="1"/>
    <col min="5633" max="5635" width="5.625" style="1" customWidth="1"/>
    <col min="5636" max="5638" width="7.625" style="1" customWidth="1"/>
    <col min="5639" max="5641" width="5.625" style="1" customWidth="1"/>
    <col min="5642" max="5642" width="8.625" style="1" customWidth="1"/>
    <col min="5643" max="5643" width="8.375" style="1" customWidth="1"/>
    <col min="5644" max="5645" width="9" style="1"/>
    <col min="5646" max="5646" width="6.625" style="1" customWidth="1"/>
    <col min="5647" max="5885" width="9" style="1"/>
    <col min="5886" max="5886" width="3.625" style="1" customWidth="1"/>
    <col min="5887" max="5887" width="9.75" style="1" customWidth="1"/>
    <col min="5888" max="5888" width="3.125" style="1" customWidth="1"/>
    <col min="5889" max="5891" width="5.625" style="1" customWidth="1"/>
    <col min="5892" max="5894" width="7.625" style="1" customWidth="1"/>
    <col min="5895" max="5897" width="5.625" style="1" customWidth="1"/>
    <col min="5898" max="5898" width="8.625" style="1" customWidth="1"/>
    <col min="5899" max="5899" width="8.375" style="1" customWidth="1"/>
    <col min="5900" max="5901" width="9" style="1"/>
    <col min="5902" max="5902" width="6.625" style="1" customWidth="1"/>
    <col min="5903" max="6141" width="9" style="1"/>
    <col min="6142" max="6142" width="3.625" style="1" customWidth="1"/>
    <col min="6143" max="6143" width="9.75" style="1" customWidth="1"/>
    <col min="6144" max="6144" width="3.125" style="1" customWidth="1"/>
    <col min="6145" max="6147" width="5.625" style="1" customWidth="1"/>
    <col min="6148" max="6150" width="7.625" style="1" customWidth="1"/>
    <col min="6151" max="6153" width="5.625" style="1" customWidth="1"/>
    <col min="6154" max="6154" width="8.625" style="1" customWidth="1"/>
    <col min="6155" max="6155" width="8.375" style="1" customWidth="1"/>
    <col min="6156" max="6157" width="9" style="1"/>
    <col min="6158" max="6158" width="6.625" style="1" customWidth="1"/>
    <col min="6159" max="6397" width="9" style="1"/>
    <col min="6398" max="6398" width="3.625" style="1" customWidth="1"/>
    <col min="6399" max="6399" width="9.75" style="1" customWidth="1"/>
    <col min="6400" max="6400" width="3.125" style="1" customWidth="1"/>
    <col min="6401" max="6403" width="5.625" style="1" customWidth="1"/>
    <col min="6404" max="6406" width="7.625" style="1" customWidth="1"/>
    <col min="6407" max="6409" width="5.625" style="1" customWidth="1"/>
    <col min="6410" max="6410" width="8.625" style="1" customWidth="1"/>
    <col min="6411" max="6411" width="8.375" style="1" customWidth="1"/>
    <col min="6412" max="6413" width="9" style="1"/>
    <col min="6414" max="6414" width="6.625" style="1" customWidth="1"/>
    <col min="6415" max="6653" width="9" style="1"/>
    <col min="6654" max="6654" width="3.625" style="1" customWidth="1"/>
    <col min="6655" max="6655" width="9.75" style="1" customWidth="1"/>
    <col min="6656" max="6656" width="3.125" style="1" customWidth="1"/>
    <col min="6657" max="6659" width="5.625" style="1" customWidth="1"/>
    <col min="6660" max="6662" width="7.625" style="1" customWidth="1"/>
    <col min="6663" max="6665" width="5.625" style="1" customWidth="1"/>
    <col min="6666" max="6666" width="8.625" style="1" customWidth="1"/>
    <col min="6667" max="6667" width="8.375" style="1" customWidth="1"/>
    <col min="6668" max="6669" width="9" style="1"/>
    <col min="6670" max="6670" width="6.625" style="1" customWidth="1"/>
    <col min="6671" max="6909" width="9" style="1"/>
    <col min="6910" max="6910" width="3.625" style="1" customWidth="1"/>
    <col min="6911" max="6911" width="9.75" style="1" customWidth="1"/>
    <col min="6912" max="6912" width="3.125" style="1" customWidth="1"/>
    <col min="6913" max="6915" width="5.625" style="1" customWidth="1"/>
    <col min="6916" max="6918" width="7.625" style="1" customWidth="1"/>
    <col min="6919" max="6921" width="5.625" style="1" customWidth="1"/>
    <col min="6922" max="6922" width="8.625" style="1" customWidth="1"/>
    <col min="6923" max="6923" width="8.375" style="1" customWidth="1"/>
    <col min="6924" max="6925" width="9" style="1"/>
    <col min="6926" max="6926" width="6.625" style="1" customWidth="1"/>
    <col min="6927" max="7165" width="9" style="1"/>
    <col min="7166" max="7166" width="3.625" style="1" customWidth="1"/>
    <col min="7167" max="7167" width="9.75" style="1" customWidth="1"/>
    <col min="7168" max="7168" width="3.125" style="1" customWidth="1"/>
    <col min="7169" max="7171" width="5.625" style="1" customWidth="1"/>
    <col min="7172" max="7174" width="7.625" style="1" customWidth="1"/>
    <col min="7175" max="7177" width="5.625" style="1" customWidth="1"/>
    <col min="7178" max="7178" width="8.625" style="1" customWidth="1"/>
    <col min="7179" max="7179" width="8.375" style="1" customWidth="1"/>
    <col min="7180" max="7181" width="9" style="1"/>
    <col min="7182" max="7182" width="6.625" style="1" customWidth="1"/>
    <col min="7183" max="7421" width="9" style="1"/>
    <col min="7422" max="7422" width="3.625" style="1" customWidth="1"/>
    <col min="7423" max="7423" width="9.75" style="1" customWidth="1"/>
    <col min="7424" max="7424" width="3.125" style="1" customWidth="1"/>
    <col min="7425" max="7427" width="5.625" style="1" customWidth="1"/>
    <col min="7428" max="7430" width="7.625" style="1" customWidth="1"/>
    <col min="7431" max="7433" width="5.625" style="1" customWidth="1"/>
    <col min="7434" max="7434" width="8.625" style="1" customWidth="1"/>
    <col min="7435" max="7435" width="8.375" style="1" customWidth="1"/>
    <col min="7436" max="7437" width="9" style="1"/>
    <col min="7438" max="7438" width="6.625" style="1" customWidth="1"/>
    <col min="7439" max="7677" width="9" style="1"/>
    <col min="7678" max="7678" width="3.625" style="1" customWidth="1"/>
    <col min="7679" max="7679" width="9.75" style="1" customWidth="1"/>
    <col min="7680" max="7680" width="3.125" style="1" customWidth="1"/>
    <col min="7681" max="7683" width="5.625" style="1" customWidth="1"/>
    <col min="7684" max="7686" width="7.625" style="1" customWidth="1"/>
    <col min="7687" max="7689" width="5.625" style="1" customWidth="1"/>
    <col min="7690" max="7690" width="8.625" style="1" customWidth="1"/>
    <col min="7691" max="7691" width="8.375" style="1" customWidth="1"/>
    <col min="7692" max="7693" width="9" style="1"/>
    <col min="7694" max="7694" width="6.625" style="1" customWidth="1"/>
    <col min="7695" max="7933" width="9" style="1"/>
    <col min="7934" max="7934" width="3.625" style="1" customWidth="1"/>
    <col min="7935" max="7935" width="9.75" style="1" customWidth="1"/>
    <col min="7936" max="7936" width="3.125" style="1" customWidth="1"/>
    <col min="7937" max="7939" width="5.625" style="1" customWidth="1"/>
    <col min="7940" max="7942" width="7.625" style="1" customWidth="1"/>
    <col min="7943" max="7945" width="5.625" style="1" customWidth="1"/>
    <col min="7946" max="7946" width="8.625" style="1" customWidth="1"/>
    <col min="7947" max="7947" width="8.375" style="1" customWidth="1"/>
    <col min="7948" max="7949" width="9" style="1"/>
    <col min="7950" max="7950" width="6.625" style="1" customWidth="1"/>
    <col min="7951" max="8189" width="9" style="1"/>
    <col min="8190" max="8190" width="3.625" style="1" customWidth="1"/>
    <col min="8191" max="8191" width="9.75" style="1" customWidth="1"/>
    <col min="8192" max="8192" width="3.125" style="1" customWidth="1"/>
    <col min="8193" max="8195" width="5.625" style="1" customWidth="1"/>
    <col min="8196" max="8198" width="7.625" style="1" customWidth="1"/>
    <col min="8199" max="8201" width="5.625" style="1" customWidth="1"/>
    <col min="8202" max="8202" width="8.625" style="1" customWidth="1"/>
    <col min="8203" max="8203" width="8.375" style="1" customWidth="1"/>
    <col min="8204" max="8205" width="9" style="1"/>
    <col min="8206" max="8206" width="6.625" style="1" customWidth="1"/>
    <col min="8207" max="8445" width="9" style="1"/>
    <col min="8446" max="8446" width="3.625" style="1" customWidth="1"/>
    <col min="8447" max="8447" width="9.75" style="1" customWidth="1"/>
    <col min="8448" max="8448" width="3.125" style="1" customWidth="1"/>
    <col min="8449" max="8451" width="5.625" style="1" customWidth="1"/>
    <col min="8452" max="8454" width="7.625" style="1" customWidth="1"/>
    <col min="8455" max="8457" width="5.625" style="1" customWidth="1"/>
    <col min="8458" max="8458" width="8.625" style="1" customWidth="1"/>
    <col min="8459" max="8459" width="8.375" style="1" customWidth="1"/>
    <col min="8460" max="8461" width="9" style="1"/>
    <col min="8462" max="8462" width="6.625" style="1" customWidth="1"/>
    <col min="8463" max="8701" width="9" style="1"/>
    <col min="8702" max="8702" width="3.625" style="1" customWidth="1"/>
    <col min="8703" max="8703" width="9.75" style="1" customWidth="1"/>
    <col min="8704" max="8704" width="3.125" style="1" customWidth="1"/>
    <col min="8705" max="8707" width="5.625" style="1" customWidth="1"/>
    <col min="8708" max="8710" width="7.625" style="1" customWidth="1"/>
    <col min="8711" max="8713" width="5.625" style="1" customWidth="1"/>
    <col min="8714" max="8714" width="8.625" style="1" customWidth="1"/>
    <col min="8715" max="8715" width="8.375" style="1" customWidth="1"/>
    <col min="8716" max="8717" width="9" style="1"/>
    <col min="8718" max="8718" width="6.625" style="1" customWidth="1"/>
    <col min="8719" max="8957" width="9" style="1"/>
    <col min="8958" max="8958" width="3.625" style="1" customWidth="1"/>
    <col min="8959" max="8959" width="9.75" style="1" customWidth="1"/>
    <col min="8960" max="8960" width="3.125" style="1" customWidth="1"/>
    <col min="8961" max="8963" width="5.625" style="1" customWidth="1"/>
    <col min="8964" max="8966" width="7.625" style="1" customWidth="1"/>
    <col min="8967" max="8969" width="5.625" style="1" customWidth="1"/>
    <col min="8970" max="8970" width="8.625" style="1" customWidth="1"/>
    <col min="8971" max="8971" width="8.375" style="1" customWidth="1"/>
    <col min="8972" max="8973" width="9" style="1"/>
    <col min="8974" max="8974" width="6.625" style="1" customWidth="1"/>
    <col min="8975" max="9213" width="9" style="1"/>
    <col min="9214" max="9214" width="3.625" style="1" customWidth="1"/>
    <col min="9215" max="9215" width="9.75" style="1" customWidth="1"/>
    <col min="9216" max="9216" width="3.125" style="1" customWidth="1"/>
    <col min="9217" max="9219" width="5.625" style="1" customWidth="1"/>
    <col min="9220" max="9222" width="7.625" style="1" customWidth="1"/>
    <col min="9223" max="9225" width="5.625" style="1" customWidth="1"/>
    <col min="9226" max="9226" width="8.625" style="1" customWidth="1"/>
    <col min="9227" max="9227" width="8.375" style="1" customWidth="1"/>
    <col min="9228" max="9229" width="9" style="1"/>
    <col min="9230" max="9230" width="6.625" style="1" customWidth="1"/>
    <col min="9231" max="9469" width="9" style="1"/>
    <col min="9470" max="9470" width="3.625" style="1" customWidth="1"/>
    <col min="9471" max="9471" width="9.75" style="1" customWidth="1"/>
    <col min="9472" max="9472" width="3.125" style="1" customWidth="1"/>
    <col min="9473" max="9475" width="5.625" style="1" customWidth="1"/>
    <col min="9476" max="9478" width="7.625" style="1" customWidth="1"/>
    <col min="9479" max="9481" width="5.625" style="1" customWidth="1"/>
    <col min="9482" max="9482" width="8.625" style="1" customWidth="1"/>
    <col min="9483" max="9483" width="8.375" style="1" customWidth="1"/>
    <col min="9484" max="9485" width="9" style="1"/>
    <col min="9486" max="9486" width="6.625" style="1" customWidth="1"/>
    <col min="9487" max="9725" width="9" style="1"/>
    <col min="9726" max="9726" width="3.625" style="1" customWidth="1"/>
    <col min="9727" max="9727" width="9.75" style="1" customWidth="1"/>
    <col min="9728" max="9728" width="3.125" style="1" customWidth="1"/>
    <col min="9729" max="9731" width="5.625" style="1" customWidth="1"/>
    <col min="9732" max="9734" width="7.625" style="1" customWidth="1"/>
    <col min="9735" max="9737" width="5.625" style="1" customWidth="1"/>
    <col min="9738" max="9738" width="8.625" style="1" customWidth="1"/>
    <col min="9739" max="9739" width="8.375" style="1" customWidth="1"/>
    <col min="9740" max="9741" width="9" style="1"/>
    <col min="9742" max="9742" width="6.625" style="1" customWidth="1"/>
    <col min="9743" max="9981" width="9" style="1"/>
    <col min="9982" max="9982" width="3.625" style="1" customWidth="1"/>
    <col min="9983" max="9983" width="9.75" style="1" customWidth="1"/>
    <col min="9984" max="9984" width="3.125" style="1" customWidth="1"/>
    <col min="9985" max="9987" width="5.625" style="1" customWidth="1"/>
    <col min="9988" max="9990" width="7.625" style="1" customWidth="1"/>
    <col min="9991" max="9993" width="5.625" style="1" customWidth="1"/>
    <col min="9994" max="9994" width="8.625" style="1" customWidth="1"/>
    <col min="9995" max="9995" width="8.375" style="1" customWidth="1"/>
    <col min="9996" max="9997" width="9" style="1"/>
    <col min="9998" max="9998" width="6.625" style="1" customWidth="1"/>
    <col min="9999" max="10237" width="9" style="1"/>
    <col min="10238" max="10238" width="3.625" style="1" customWidth="1"/>
    <col min="10239" max="10239" width="9.75" style="1" customWidth="1"/>
    <col min="10240" max="10240" width="3.125" style="1" customWidth="1"/>
    <col min="10241" max="10243" width="5.625" style="1" customWidth="1"/>
    <col min="10244" max="10246" width="7.625" style="1" customWidth="1"/>
    <col min="10247" max="10249" width="5.625" style="1" customWidth="1"/>
    <col min="10250" max="10250" width="8.625" style="1" customWidth="1"/>
    <col min="10251" max="10251" width="8.375" style="1" customWidth="1"/>
    <col min="10252" max="10253" width="9" style="1"/>
    <col min="10254" max="10254" width="6.625" style="1" customWidth="1"/>
    <col min="10255" max="10493" width="9" style="1"/>
    <col min="10494" max="10494" width="3.625" style="1" customWidth="1"/>
    <col min="10495" max="10495" width="9.75" style="1" customWidth="1"/>
    <col min="10496" max="10496" width="3.125" style="1" customWidth="1"/>
    <col min="10497" max="10499" width="5.625" style="1" customWidth="1"/>
    <col min="10500" max="10502" width="7.625" style="1" customWidth="1"/>
    <col min="10503" max="10505" width="5.625" style="1" customWidth="1"/>
    <col min="10506" max="10506" width="8.625" style="1" customWidth="1"/>
    <col min="10507" max="10507" width="8.375" style="1" customWidth="1"/>
    <col min="10508" max="10509" width="9" style="1"/>
    <col min="10510" max="10510" width="6.625" style="1" customWidth="1"/>
    <col min="10511" max="10749" width="9" style="1"/>
    <col min="10750" max="10750" width="3.625" style="1" customWidth="1"/>
    <col min="10751" max="10751" width="9.75" style="1" customWidth="1"/>
    <col min="10752" max="10752" width="3.125" style="1" customWidth="1"/>
    <col min="10753" max="10755" width="5.625" style="1" customWidth="1"/>
    <col min="10756" max="10758" width="7.625" style="1" customWidth="1"/>
    <col min="10759" max="10761" width="5.625" style="1" customWidth="1"/>
    <col min="10762" max="10762" width="8.625" style="1" customWidth="1"/>
    <col min="10763" max="10763" width="8.375" style="1" customWidth="1"/>
    <col min="10764" max="10765" width="9" style="1"/>
    <col min="10766" max="10766" width="6.625" style="1" customWidth="1"/>
    <col min="10767" max="11005" width="9" style="1"/>
    <col min="11006" max="11006" width="3.625" style="1" customWidth="1"/>
    <col min="11007" max="11007" width="9.75" style="1" customWidth="1"/>
    <col min="11008" max="11008" width="3.125" style="1" customWidth="1"/>
    <col min="11009" max="11011" width="5.625" style="1" customWidth="1"/>
    <col min="11012" max="11014" width="7.625" style="1" customWidth="1"/>
    <col min="11015" max="11017" width="5.625" style="1" customWidth="1"/>
    <col min="11018" max="11018" width="8.625" style="1" customWidth="1"/>
    <col min="11019" max="11019" width="8.375" style="1" customWidth="1"/>
    <col min="11020" max="11021" width="9" style="1"/>
    <col min="11022" max="11022" width="6.625" style="1" customWidth="1"/>
    <col min="11023" max="11261" width="9" style="1"/>
    <col min="11262" max="11262" width="3.625" style="1" customWidth="1"/>
    <col min="11263" max="11263" width="9.75" style="1" customWidth="1"/>
    <col min="11264" max="11264" width="3.125" style="1" customWidth="1"/>
    <col min="11265" max="11267" width="5.625" style="1" customWidth="1"/>
    <col min="11268" max="11270" width="7.625" style="1" customWidth="1"/>
    <col min="11271" max="11273" width="5.625" style="1" customWidth="1"/>
    <col min="11274" max="11274" width="8.625" style="1" customWidth="1"/>
    <col min="11275" max="11275" width="8.375" style="1" customWidth="1"/>
    <col min="11276" max="11277" width="9" style="1"/>
    <col min="11278" max="11278" width="6.625" style="1" customWidth="1"/>
    <col min="11279" max="11517" width="9" style="1"/>
    <col min="11518" max="11518" width="3.625" style="1" customWidth="1"/>
    <col min="11519" max="11519" width="9.75" style="1" customWidth="1"/>
    <col min="11520" max="11520" width="3.125" style="1" customWidth="1"/>
    <col min="11521" max="11523" width="5.625" style="1" customWidth="1"/>
    <col min="11524" max="11526" width="7.625" style="1" customWidth="1"/>
    <col min="11527" max="11529" width="5.625" style="1" customWidth="1"/>
    <col min="11530" max="11530" width="8.625" style="1" customWidth="1"/>
    <col min="11531" max="11531" width="8.375" style="1" customWidth="1"/>
    <col min="11532" max="11533" width="9" style="1"/>
    <col min="11534" max="11534" width="6.625" style="1" customWidth="1"/>
    <col min="11535" max="11773" width="9" style="1"/>
    <col min="11774" max="11774" width="3.625" style="1" customWidth="1"/>
    <col min="11775" max="11775" width="9.75" style="1" customWidth="1"/>
    <col min="11776" max="11776" width="3.125" style="1" customWidth="1"/>
    <col min="11777" max="11779" width="5.625" style="1" customWidth="1"/>
    <col min="11780" max="11782" width="7.625" style="1" customWidth="1"/>
    <col min="11783" max="11785" width="5.625" style="1" customWidth="1"/>
    <col min="11786" max="11786" width="8.625" style="1" customWidth="1"/>
    <col min="11787" max="11787" width="8.375" style="1" customWidth="1"/>
    <col min="11788" max="11789" width="9" style="1"/>
    <col min="11790" max="11790" width="6.625" style="1" customWidth="1"/>
    <col min="11791" max="12029" width="9" style="1"/>
    <col min="12030" max="12030" width="3.625" style="1" customWidth="1"/>
    <col min="12031" max="12031" width="9.75" style="1" customWidth="1"/>
    <col min="12032" max="12032" width="3.125" style="1" customWidth="1"/>
    <col min="12033" max="12035" width="5.625" style="1" customWidth="1"/>
    <col min="12036" max="12038" width="7.625" style="1" customWidth="1"/>
    <col min="12039" max="12041" width="5.625" style="1" customWidth="1"/>
    <col min="12042" max="12042" width="8.625" style="1" customWidth="1"/>
    <col min="12043" max="12043" width="8.375" style="1" customWidth="1"/>
    <col min="12044" max="12045" width="9" style="1"/>
    <col min="12046" max="12046" width="6.625" style="1" customWidth="1"/>
    <col min="12047" max="12285" width="9" style="1"/>
    <col min="12286" max="12286" width="3.625" style="1" customWidth="1"/>
    <col min="12287" max="12287" width="9.75" style="1" customWidth="1"/>
    <col min="12288" max="12288" width="3.125" style="1" customWidth="1"/>
    <col min="12289" max="12291" width="5.625" style="1" customWidth="1"/>
    <col min="12292" max="12294" width="7.625" style="1" customWidth="1"/>
    <col min="12295" max="12297" width="5.625" style="1" customWidth="1"/>
    <col min="12298" max="12298" width="8.625" style="1" customWidth="1"/>
    <col min="12299" max="12299" width="8.375" style="1" customWidth="1"/>
    <col min="12300" max="12301" width="9" style="1"/>
    <col min="12302" max="12302" width="6.625" style="1" customWidth="1"/>
    <col min="12303" max="12541" width="9" style="1"/>
    <col min="12542" max="12542" width="3.625" style="1" customWidth="1"/>
    <col min="12543" max="12543" width="9.75" style="1" customWidth="1"/>
    <col min="12544" max="12544" width="3.125" style="1" customWidth="1"/>
    <col min="12545" max="12547" width="5.625" style="1" customWidth="1"/>
    <col min="12548" max="12550" width="7.625" style="1" customWidth="1"/>
    <col min="12551" max="12553" width="5.625" style="1" customWidth="1"/>
    <col min="12554" max="12554" width="8.625" style="1" customWidth="1"/>
    <col min="12555" max="12555" width="8.375" style="1" customWidth="1"/>
    <col min="12556" max="12557" width="9" style="1"/>
    <col min="12558" max="12558" width="6.625" style="1" customWidth="1"/>
    <col min="12559" max="12797" width="9" style="1"/>
    <col min="12798" max="12798" width="3.625" style="1" customWidth="1"/>
    <col min="12799" max="12799" width="9.75" style="1" customWidth="1"/>
    <col min="12800" max="12800" width="3.125" style="1" customWidth="1"/>
    <col min="12801" max="12803" width="5.625" style="1" customWidth="1"/>
    <col min="12804" max="12806" width="7.625" style="1" customWidth="1"/>
    <col min="12807" max="12809" width="5.625" style="1" customWidth="1"/>
    <col min="12810" max="12810" width="8.625" style="1" customWidth="1"/>
    <col min="12811" max="12811" width="8.375" style="1" customWidth="1"/>
    <col min="12812" max="12813" width="9" style="1"/>
    <col min="12814" max="12814" width="6.625" style="1" customWidth="1"/>
    <col min="12815" max="13053" width="9" style="1"/>
    <col min="13054" max="13054" width="3.625" style="1" customWidth="1"/>
    <col min="13055" max="13055" width="9.75" style="1" customWidth="1"/>
    <col min="13056" max="13056" width="3.125" style="1" customWidth="1"/>
    <col min="13057" max="13059" width="5.625" style="1" customWidth="1"/>
    <col min="13060" max="13062" width="7.625" style="1" customWidth="1"/>
    <col min="13063" max="13065" width="5.625" style="1" customWidth="1"/>
    <col min="13066" max="13066" width="8.625" style="1" customWidth="1"/>
    <col min="13067" max="13067" width="8.375" style="1" customWidth="1"/>
    <col min="13068" max="13069" width="9" style="1"/>
    <col min="13070" max="13070" width="6.625" style="1" customWidth="1"/>
    <col min="13071" max="13309" width="9" style="1"/>
    <col min="13310" max="13310" width="3.625" style="1" customWidth="1"/>
    <col min="13311" max="13311" width="9.75" style="1" customWidth="1"/>
    <col min="13312" max="13312" width="3.125" style="1" customWidth="1"/>
    <col min="13313" max="13315" width="5.625" style="1" customWidth="1"/>
    <col min="13316" max="13318" width="7.625" style="1" customWidth="1"/>
    <col min="13319" max="13321" width="5.625" style="1" customWidth="1"/>
    <col min="13322" max="13322" width="8.625" style="1" customWidth="1"/>
    <col min="13323" max="13323" width="8.375" style="1" customWidth="1"/>
    <col min="13324" max="13325" width="9" style="1"/>
    <col min="13326" max="13326" width="6.625" style="1" customWidth="1"/>
    <col min="13327" max="13565" width="9" style="1"/>
    <col min="13566" max="13566" width="3.625" style="1" customWidth="1"/>
    <col min="13567" max="13567" width="9.75" style="1" customWidth="1"/>
    <col min="13568" max="13568" width="3.125" style="1" customWidth="1"/>
    <col min="13569" max="13571" width="5.625" style="1" customWidth="1"/>
    <col min="13572" max="13574" width="7.625" style="1" customWidth="1"/>
    <col min="13575" max="13577" width="5.625" style="1" customWidth="1"/>
    <col min="13578" max="13578" width="8.625" style="1" customWidth="1"/>
    <col min="13579" max="13579" width="8.375" style="1" customWidth="1"/>
    <col min="13580" max="13581" width="9" style="1"/>
    <col min="13582" max="13582" width="6.625" style="1" customWidth="1"/>
    <col min="13583" max="13821" width="9" style="1"/>
    <col min="13822" max="13822" width="3.625" style="1" customWidth="1"/>
    <col min="13823" max="13823" width="9.75" style="1" customWidth="1"/>
    <col min="13824" max="13824" width="3.125" style="1" customWidth="1"/>
    <col min="13825" max="13827" width="5.625" style="1" customWidth="1"/>
    <col min="13828" max="13830" width="7.625" style="1" customWidth="1"/>
    <col min="13831" max="13833" width="5.625" style="1" customWidth="1"/>
    <col min="13834" max="13834" width="8.625" style="1" customWidth="1"/>
    <col min="13835" max="13835" width="8.375" style="1" customWidth="1"/>
    <col min="13836" max="13837" width="9" style="1"/>
    <col min="13838" max="13838" width="6.625" style="1" customWidth="1"/>
    <col min="13839" max="14077" width="9" style="1"/>
    <col min="14078" max="14078" width="3.625" style="1" customWidth="1"/>
    <col min="14079" max="14079" width="9.75" style="1" customWidth="1"/>
    <col min="14080" max="14080" width="3.125" style="1" customWidth="1"/>
    <col min="14081" max="14083" width="5.625" style="1" customWidth="1"/>
    <col min="14084" max="14086" width="7.625" style="1" customWidth="1"/>
    <col min="14087" max="14089" width="5.625" style="1" customWidth="1"/>
    <col min="14090" max="14090" width="8.625" style="1" customWidth="1"/>
    <col min="14091" max="14091" width="8.375" style="1" customWidth="1"/>
    <col min="14092" max="14093" width="9" style="1"/>
    <col min="14094" max="14094" width="6.625" style="1" customWidth="1"/>
    <col min="14095" max="14333" width="9" style="1"/>
    <col min="14334" max="14334" width="3.625" style="1" customWidth="1"/>
    <col min="14335" max="14335" width="9.75" style="1" customWidth="1"/>
    <col min="14336" max="14336" width="3.125" style="1" customWidth="1"/>
    <col min="14337" max="14339" width="5.625" style="1" customWidth="1"/>
    <col min="14340" max="14342" width="7.625" style="1" customWidth="1"/>
    <col min="14343" max="14345" width="5.625" style="1" customWidth="1"/>
    <col min="14346" max="14346" width="8.625" style="1" customWidth="1"/>
    <col min="14347" max="14347" width="8.375" style="1" customWidth="1"/>
    <col min="14348" max="14349" width="9" style="1"/>
    <col min="14350" max="14350" width="6.625" style="1" customWidth="1"/>
    <col min="14351" max="14589" width="9" style="1"/>
    <col min="14590" max="14590" width="3.625" style="1" customWidth="1"/>
    <col min="14591" max="14591" width="9.75" style="1" customWidth="1"/>
    <col min="14592" max="14592" width="3.125" style="1" customWidth="1"/>
    <col min="14593" max="14595" width="5.625" style="1" customWidth="1"/>
    <col min="14596" max="14598" width="7.625" style="1" customWidth="1"/>
    <col min="14599" max="14601" width="5.625" style="1" customWidth="1"/>
    <col min="14602" max="14602" width="8.625" style="1" customWidth="1"/>
    <col min="14603" max="14603" width="8.375" style="1" customWidth="1"/>
    <col min="14604" max="14605" width="9" style="1"/>
    <col min="14606" max="14606" width="6.625" style="1" customWidth="1"/>
    <col min="14607" max="14845" width="9" style="1"/>
    <col min="14846" max="14846" width="3.625" style="1" customWidth="1"/>
    <col min="14847" max="14847" width="9.75" style="1" customWidth="1"/>
    <col min="14848" max="14848" width="3.125" style="1" customWidth="1"/>
    <col min="14849" max="14851" width="5.625" style="1" customWidth="1"/>
    <col min="14852" max="14854" width="7.625" style="1" customWidth="1"/>
    <col min="14855" max="14857" width="5.625" style="1" customWidth="1"/>
    <col min="14858" max="14858" width="8.625" style="1" customWidth="1"/>
    <col min="14859" max="14859" width="8.375" style="1" customWidth="1"/>
    <col min="14860" max="14861" width="9" style="1"/>
    <col min="14862" max="14862" width="6.625" style="1" customWidth="1"/>
    <col min="14863" max="15101" width="9" style="1"/>
    <col min="15102" max="15102" width="3.625" style="1" customWidth="1"/>
    <col min="15103" max="15103" width="9.75" style="1" customWidth="1"/>
    <col min="15104" max="15104" width="3.125" style="1" customWidth="1"/>
    <col min="15105" max="15107" width="5.625" style="1" customWidth="1"/>
    <col min="15108" max="15110" width="7.625" style="1" customWidth="1"/>
    <col min="15111" max="15113" width="5.625" style="1" customWidth="1"/>
    <col min="15114" max="15114" width="8.625" style="1" customWidth="1"/>
    <col min="15115" max="15115" width="8.375" style="1" customWidth="1"/>
    <col min="15116" max="15117" width="9" style="1"/>
    <col min="15118" max="15118" width="6.625" style="1" customWidth="1"/>
    <col min="15119" max="15357" width="9" style="1"/>
    <col min="15358" max="15358" width="3.625" style="1" customWidth="1"/>
    <col min="15359" max="15359" width="9.75" style="1" customWidth="1"/>
    <col min="15360" max="15360" width="3.125" style="1" customWidth="1"/>
    <col min="15361" max="15363" width="5.625" style="1" customWidth="1"/>
    <col min="15364" max="15366" width="7.625" style="1" customWidth="1"/>
    <col min="15367" max="15369" width="5.625" style="1" customWidth="1"/>
    <col min="15370" max="15370" width="8.625" style="1" customWidth="1"/>
    <col min="15371" max="15371" width="8.375" style="1" customWidth="1"/>
    <col min="15372" max="15373" width="9" style="1"/>
    <col min="15374" max="15374" width="6.625" style="1" customWidth="1"/>
    <col min="15375" max="15613" width="9" style="1"/>
    <col min="15614" max="15614" width="3.625" style="1" customWidth="1"/>
    <col min="15615" max="15615" width="9.75" style="1" customWidth="1"/>
    <col min="15616" max="15616" width="3.125" style="1" customWidth="1"/>
    <col min="15617" max="15619" width="5.625" style="1" customWidth="1"/>
    <col min="15620" max="15622" width="7.625" style="1" customWidth="1"/>
    <col min="15623" max="15625" width="5.625" style="1" customWidth="1"/>
    <col min="15626" max="15626" width="8.625" style="1" customWidth="1"/>
    <col min="15627" max="15627" width="8.375" style="1" customWidth="1"/>
    <col min="15628" max="15629" width="9" style="1"/>
    <col min="15630" max="15630" width="6.625" style="1" customWidth="1"/>
    <col min="15631" max="15869" width="9" style="1"/>
    <col min="15870" max="15870" width="3.625" style="1" customWidth="1"/>
    <col min="15871" max="15871" width="9.75" style="1" customWidth="1"/>
    <col min="15872" max="15872" width="3.125" style="1" customWidth="1"/>
    <col min="15873" max="15875" width="5.625" style="1" customWidth="1"/>
    <col min="15876" max="15878" width="7.625" style="1" customWidth="1"/>
    <col min="15879" max="15881" width="5.625" style="1" customWidth="1"/>
    <col min="15882" max="15882" width="8.625" style="1" customWidth="1"/>
    <col min="15883" max="15883" width="8.375" style="1" customWidth="1"/>
    <col min="15884" max="15885" width="9" style="1"/>
    <col min="15886" max="15886" width="6.625" style="1" customWidth="1"/>
    <col min="15887" max="16125" width="9" style="1"/>
    <col min="16126" max="16126" width="3.625" style="1" customWidth="1"/>
    <col min="16127" max="16127" width="9.75" style="1" customWidth="1"/>
    <col min="16128" max="16128" width="3.125" style="1" customWidth="1"/>
    <col min="16129" max="16131" width="5.625" style="1" customWidth="1"/>
    <col min="16132" max="16134" width="7.625" style="1" customWidth="1"/>
    <col min="16135" max="16137" width="5.625" style="1" customWidth="1"/>
    <col min="16138" max="16138" width="8.625" style="1" customWidth="1"/>
    <col min="16139" max="16139" width="8.375" style="1" customWidth="1"/>
    <col min="16140" max="16141" width="9" style="1"/>
    <col min="16142" max="16142" width="6.625" style="1" customWidth="1"/>
    <col min="16143" max="16384" width="9" style="1"/>
  </cols>
  <sheetData>
    <row r="1" spans="1:16" ht="18.75">
      <c r="A1" s="270" t="s">
        <v>128</v>
      </c>
      <c r="B1" s="270"/>
      <c r="C1" s="270"/>
      <c r="D1" s="270"/>
      <c r="E1" s="270"/>
      <c r="F1" s="270"/>
      <c r="G1" s="270"/>
      <c r="H1" s="270"/>
      <c r="I1" s="270"/>
      <c r="J1" s="270"/>
      <c r="K1" s="51"/>
      <c r="L1" s="51"/>
      <c r="M1" s="51"/>
      <c r="N1" s="51"/>
      <c r="O1" s="51"/>
      <c r="P1" s="51"/>
    </row>
    <row r="2" spans="1:16" ht="19.5" thickBot="1">
      <c r="A2" s="52"/>
      <c r="B2" s="51"/>
      <c r="C2" s="51"/>
      <c r="D2" s="280"/>
      <c r="E2" s="280"/>
      <c r="F2" s="280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25.5" customHeight="1">
      <c r="A3" s="53" t="s">
        <v>16</v>
      </c>
      <c r="B3" s="54"/>
      <c r="C3" s="55"/>
      <c r="D3" s="281" t="s">
        <v>17</v>
      </c>
      <c r="E3" s="282"/>
      <c r="F3" s="274" t="s">
        <v>18</v>
      </c>
      <c r="G3" s="283" t="s">
        <v>31</v>
      </c>
      <c r="H3" s="284"/>
      <c r="I3" s="274" t="s">
        <v>32</v>
      </c>
      <c r="J3" s="276" t="s">
        <v>19</v>
      </c>
      <c r="K3" s="277"/>
      <c r="L3" s="51"/>
      <c r="M3" s="51"/>
      <c r="N3" s="51"/>
      <c r="O3" s="51"/>
      <c r="P3" s="51"/>
    </row>
    <row r="4" spans="1:16" ht="24.75" customHeight="1">
      <c r="A4" s="56"/>
      <c r="B4" s="57"/>
      <c r="C4" s="58"/>
      <c r="D4" s="59" t="s">
        <v>40</v>
      </c>
      <c r="E4" s="59" t="s">
        <v>39</v>
      </c>
      <c r="F4" s="275"/>
      <c r="G4" s="60" t="s">
        <v>40</v>
      </c>
      <c r="H4" s="60" t="s">
        <v>39</v>
      </c>
      <c r="I4" s="275"/>
      <c r="J4" s="278"/>
      <c r="K4" s="279"/>
      <c r="L4" s="51"/>
      <c r="M4" s="51"/>
      <c r="N4" s="51"/>
      <c r="O4" s="51"/>
      <c r="P4" s="51"/>
    </row>
    <row r="5" spans="1:16" ht="20.100000000000001" customHeight="1">
      <c r="A5" s="271" t="s">
        <v>20</v>
      </c>
      <c r="B5" s="61" t="s">
        <v>12</v>
      </c>
      <c r="C5" s="62" t="s">
        <v>13</v>
      </c>
      <c r="D5" s="75"/>
      <c r="E5" s="75"/>
      <c r="F5" s="63">
        <f t="shared" ref="F5:F11" si="0">D5*$P$5</f>
        <v>0</v>
      </c>
      <c r="G5" s="64">
        <f>D5</f>
        <v>0</v>
      </c>
      <c r="H5" s="64">
        <f>E5</f>
        <v>0</v>
      </c>
      <c r="I5" s="65">
        <f t="shared" ref="I5:I11" si="1">G5*P$5</f>
        <v>0</v>
      </c>
      <c r="J5" s="66"/>
      <c r="K5" s="67"/>
      <c r="L5" s="51"/>
      <c r="M5" s="51"/>
      <c r="N5" s="51"/>
      <c r="O5" s="68"/>
      <c r="P5" s="69">
        <v>0</v>
      </c>
    </row>
    <row r="6" spans="1:16" ht="20.100000000000001" customHeight="1">
      <c r="A6" s="272"/>
      <c r="B6" s="70"/>
      <c r="C6" s="62" t="s">
        <v>14</v>
      </c>
      <c r="D6" s="75"/>
      <c r="E6" s="75"/>
      <c r="F6" s="63">
        <f t="shared" si="0"/>
        <v>0</v>
      </c>
      <c r="G6" s="64">
        <f t="shared" ref="G6:G17" si="2">D6</f>
        <v>0</v>
      </c>
      <c r="H6" s="64">
        <f t="shared" ref="H6:H19" si="3">E6</f>
        <v>0</v>
      </c>
      <c r="I6" s="65">
        <f t="shared" si="1"/>
        <v>0</v>
      </c>
      <c r="J6" s="66"/>
      <c r="K6" s="67"/>
      <c r="L6" s="51"/>
      <c r="M6" s="51"/>
      <c r="N6" s="51"/>
      <c r="O6" s="68"/>
      <c r="P6" s="69">
        <v>0</v>
      </c>
    </row>
    <row r="7" spans="1:16" ht="20.100000000000001" customHeight="1">
      <c r="A7" s="272"/>
      <c r="B7" s="61" t="s">
        <v>21</v>
      </c>
      <c r="C7" s="62" t="s">
        <v>13</v>
      </c>
      <c r="D7" s="75"/>
      <c r="E7" s="75"/>
      <c r="F7" s="63">
        <f t="shared" si="0"/>
        <v>0</v>
      </c>
      <c r="G7" s="64">
        <f t="shared" si="2"/>
        <v>0</v>
      </c>
      <c r="H7" s="64">
        <f t="shared" si="3"/>
        <v>0</v>
      </c>
      <c r="I7" s="65">
        <f t="shared" si="1"/>
        <v>0</v>
      </c>
      <c r="J7" s="66"/>
      <c r="K7" s="67"/>
      <c r="L7" s="51"/>
      <c r="M7" s="51"/>
      <c r="N7" s="51"/>
      <c r="O7" s="68"/>
      <c r="P7" s="69">
        <v>0</v>
      </c>
    </row>
    <row r="8" spans="1:16" ht="20.100000000000001" customHeight="1">
      <c r="A8" s="272"/>
      <c r="B8" s="70"/>
      <c r="C8" s="62" t="s">
        <v>14</v>
      </c>
      <c r="D8" s="75"/>
      <c r="E8" s="75"/>
      <c r="F8" s="63">
        <f t="shared" si="0"/>
        <v>0</v>
      </c>
      <c r="G8" s="64">
        <f t="shared" si="2"/>
        <v>0</v>
      </c>
      <c r="H8" s="64">
        <f t="shared" si="3"/>
        <v>0</v>
      </c>
      <c r="I8" s="65">
        <f t="shared" si="1"/>
        <v>0</v>
      </c>
      <c r="J8" s="66"/>
      <c r="K8" s="67"/>
      <c r="L8" s="51"/>
      <c r="M8" s="51"/>
      <c r="N8" s="51"/>
      <c r="O8" s="68"/>
      <c r="P8" s="69">
        <v>0</v>
      </c>
    </row>
    <row r="9" spans="1:16" ht="20.100000000000001" customHeight="1">
      <c r="A9" s="272"/>
      <c r="B9" s="61" t="s">
        <v>23</v>
      </c>
      <c r="C9" s="62" t="s">
        <v>13</v>
      </c>
      <c r="D9" s="75"/>
      <c r="E9" s="75"/>
      <c r="F9" s="63">
        <f t="shared" si="0"/>
        <v>0</v>
      </c>
      <c r="G9" s="64">
        <f t="shared" si="2"/>
        <v>0</v>
      </c>
      <c r="H9" s="64">
        <f t="shared" si="3"/>
        <v>0</v>
      </c>
      <c r="I9" s="65">
        <f t="shared" si="1"/>
        <v>0</v>
      </c>
      <c r="J9" s="66"/>
      <c r="K9" s="67"/>
      <c r="L9" s="51"/>
      <c r="M9" s="51"/>
      <c r="N9" s="51"/>
      <c r="O9" s="68" t="s">
        <v>22</v>
      </c>
      <c r="P9" s="69">
        <v>1300</v>
      </c>
    </row>
    <row r="10" spans="1:16" ht="20.100000000000001" customHeight="1">
      <c r="A10" s="272"/>
      <c r="B10" s="70"/>
      <c r="C10" s="62" t="s">
        <v>14</v>
      </c>
      <c r="D10" s="75"/>
      <c r="E10" s="75"/>
      <c r="F10" s="63">
        <f t="shared" si="0"/>
        <v>0</v>
      </c>
      <c r="G10" s="64">
        <f t="shared" si="2"/>
        <v>0</v>
      </c>
      <c r="H10" s="64">
        <f t="shared" si="3"/>
        <v>0</v>
      </c>
      <c r="I10" s="65">
        <f t="shared" si="1"/>
        <v>0</v>
      </c>
      <c r="J10" s="66"/>
      <c r="K10" s="67"/>
      <c r="L10" s="51"/>
      <c r="M10" s="51"/>
      <c r="N10" s="51"/>
      <c r="O10" s="51"/>
      <c r="P10" s="51"/>
    </row>
    <row r="11" spans="1:16" ht="20.100000000000001" customHeight="1">
      <c r="A11" s="273"/>
      <c r="B11" s="62" t="s">
        <v>24</v>
      </c>
      <c r="C11" s="62" t="s">
        <v>14</v>
      </c>
      <c r="D11" s="75"/>
      <c r="E11" s="75"/>
      <c r="F11" s="63">
        <f t="shared" si="0"/>
        <v>0</v>
      </c>
      <c r="G11" s="64">
        <f t="shared" si="2"/>
        <v>0</v>
      </c>
      <c r="H11" s="64">
        <f t="shared" si="3"/>
        <v>0</v>
      </c>
      <c r="I11" s="65">
        <f t="shared" si="1"/>
        <v>0</v>
      </c>
      <c r="J11" s="66"/>
      <c r="K11" s="67"/>
      <c r="L11" s="51"/>
      <c r="M11" s="51"/>
      <c r="N11" s="51"/>
      <c r="O11" s="51"/>
      <c r="P11" s="51"/>
    </row>
    <row r="12" spans="1:16" ht="20.100000000000001" customHeight="1">
      <c r="A12" s="71" t="s">
        <v>25</v>
      </c>
      <c r="B12" s="72"/>
      <c r="C12" s="62" t="s">
        <v>13</v>
      </c>
      <c r="D12" s="75"/>
      <c r="E12" s="75"/>
      <c r="F12" s="73">
        <f>D12*$P$6</f>
        <v>0</v>
      </c>
      <c r="G12" s="64">
        <f t="shared" si="2"/>
        <v>0</v>
      </c>
      <c r="H12" s="64">
        <f t="shared" si="3"/>
        <v>0</v>
      </c>
      <c r="I12" s="65">
        <f>G12*P$6</f>
        <v>0</v>
      </c>
      <c r="J12" s="66"/>
      <c r="K12" s="67"/>
      <c r="L12" s="51"/>
      <c r="M12" s="51"/>
      <c r="N12" s="51"/>
      <c r="O12" s="51"/>
      <c r="P12" s="51"/>
    </row>
    <row r="13" spans="1:16" ht="20.100000000000001" customHeight="1">
      <c r="A13" s="56"/>
      <c r="B13" s="74"/>
      <c r="C13" s="62" t="s">
        <v>14</v>
      </c>
      <c r="D13" s="75"/>
      <c r="E13" s="75"/>
      <c r="F13" s="73">
        <f>D13*$P$6</f>
        <v>0</v>
      </c>
      <c r="G13" s="64">
        <f t="shared" si="2"/>
        <v>0</v>
      </c>
      <c r="H13" s="64">
        <f t="shared" si="3"/>
        <v>0</v>
      </c>
      <c r="I13" s="65">
        <f>G13*P$6</f>
        <v>0</v>
      </c>
      <c r="J13" s="66"/>
      <c r="K13" s="67"/>
      <c r="L13" s="51"/>
      <c r="M13" s="51"/>
      <c r="N13" s="51"/>
      <c r="O13" s="51"/>
      <c r="P13" s="51"/>
    </row>
    <row r="14" spans="1:16" ht="20.100000000000001" customHeight="1">
      <c r="A14" s="71" t="s">
        <v>26</v>
      </c>
      <c r="B14" s="72"/>
      <c r="C14" s="62" t="s">
        <v>13</v>
      </c>
      <c r="D14" s="75"/>
      <c r="E14" s="75"/>
      <c r="F14" s="73">
        <f>D14*$P$7</f>
        <v>0</v>
      </c>
      <c r="G14" s="64">
        <f t="shared" si="2"/>
        <v>0</v>
      </c>
      <c r="H14" s="64">
        <f t="shared" si="3"/>
        <v>0</v>
      </c>
      <c r="I14" s="65">
        <f>G14*P$7</f>
        <v>0</v>
      </c>
      <c r="J14" s="66"/>
      <c r="K14" s="67"/>
      <c r="L14" s="51"/>
      <c r="M14" s="51"/>
      <c r="N14" s="51"/>
      <c r="O14" s="51"/>
      <c r="P14" s="51"/>
    </row>
    <row r="15" spans="1:16" ht="20.100000000000001" customHeight="1">
      <c r="A15" s="56"/>
      <c r="B15" s="74"/>
      <c r="C15" s="62" t="s">
        <v>14</v>
      </c>
      <c r="D15" s="75"/>
      <c r="E15" s="75"/>
      <c r="F15" s="73">
        <f>D15*$P$7</f>
        <v>0</v>
      </c>
      <c r="G15" s="64">
        <f t="shared" si="2"/>
        <v>0</v>
      </c>
      <c r="H15" s="64">
        <f t="shared" si="3"/>
        <v>0</v>
      </c>
      <c r="I15" s="65">
        <f>G15*P$7</f>
        <v>0</v>
      </c>
      <c r="J15" s="66"/>
      <c r="K15" s="67"/>
      <c r="L15" s="51"/>
      <c r="M15" s="51"/>
      <c r="N15" s="51"/>
      <c r="O15" s="51"/>
      <c r="P15" s="51"/>
    </row>
    <row r="16" spans="1:16" ht="20.100000000000001" customHeight="1">
      <c r="A16" s="71" t="s">
        <v>27</v>
      </c>
      <c r="B16" s="72"/>
      <c r="C16" s="62" t="s">
        <v>13</v>
      </c>
      <c r="D16" s="75"/>
      <c r="E16" s="75"/>
      <c r="F16" s="63">
        <f>D16*$P$8</f>
        <v>0</v>
      </c>
      <c r="G16" s="64">
        <f t="shared" si="2"/>
        <v>0</v>
      </c>
      <c r="H16" s="64">
        <f t="shared" si="3"/>
        <v>0</v>
      </c>
      <c r="I16" s="65">
        <f>G16*P$8</f>
        <v>0</v>
      </c>
      <c r="J16" s="66"/>
      <c r="K16" s="67"/>
      <c r="L16" s="51"/>
      <c r="M16" s="51"/>
      <c r="N16" s="51"/>
      <c r="O16" s="51"/>
      <c r="P16" s="51"/>
    </row>
    <row r="17" spans="1:16" ht="20.100000000000001" customHeight="1">
      <c r="A17" s="56"/>
      <c r="B17" s="74"/>
      <c r="C17" s="62" t="s">
        <v>14</v>
      </c>
      <c r="D17" s="75"/>
      <c r="E17" s="75"/>
      <c r="F17" s="63">
        <f>D17*$P$8</f>
        <v>0</v>
      </c>
      <c r="G17" s="64">
        <f t="shared" si="2"/>
        <v>0</v>
      </c>
      <c r="H17" s="64">
        <f t="shared" si="3"/>
        <v>0</v>
      </c>
      <c r="I17" s="65">
        <f>G17*P$8</f>
        <v>0</v>
      </c>
      <c r="J17" s="66"/>
      <c r="K17" s="67"/>
      <c r="L17" s="51"/>
      <c r="M17" s="51"/>
      <c r="N17" s="51"/>
      <c r="O17" s="51"/>
      <c r="P17" s="51"/>
    </row>
    <row r="18" spans="1:16" ht="20.100000000000001" customHeight="1">
      <c r="A18" s="71" t="s">
        <v>15</v>
      </c>
      <c r="B18" s="72"/>
      <c r="C18" s="62" t="s">
        <v>13</v>
      </c>
      <c r="D18" s="75"/>
      <c r="E18" s="175">
        <v>0</v>
      </c>
      <c r="F18" s="63">
        <f>D18*$P$9+SUM(E18*P9)</f>
        <v>0</v>
      </c>
      <c r="G18" s="76"/>
      <c r="H18" s="64">
        <f t="shared" si="3"/>
        <v>0</v>
      </c>
      <c r="I18" s="65">
        <f>G18*P$9+SUM(H18*P9)</f>
        <v>0</v>
      </c>
      <c r="J18" s="77" t="s">
        <v>34</v>
      </c>
      <c r="K18" s="78"/>
      <c r="L18" s="51"/>
      <c r="M18" s="51"/>
      <c r="N18" s="51"/>
      <c r="O18" s="51"/>
      <c r="P18" s="51"/>
    </row>
    <row r="19" spans="1:16" ht="20.100000000000001" customHeight="1" thickBot="1">
      <c r="A19" s="79"/>
      <c r="B19" s="80"/>
      <c r="C19" s="81" t="s">
        <v>14</v>
      </c>
      <c r="D19" s="90"/>
      <c r="E19" s="176">
        <v>0</v>
      </c>
      <c r="F19" s="82">
        <f>D19*$P$9+HYPERLINK(E19*P9)</f>
        <v>0</v>
      </c>
      <c r="G19" s="83"/>
      <c r="H19" s="84">
        <f t="shared" si="3"/>
        <v>0</v>
      </c>
      <c r="I19" s="85">
        <f>G19*P$9+HYPERLINK(H19*P9)</f>
        <v>0</v>
      </c>
      <c r="J19" s="86">
        <f>SUM(I5:I19)</f>
        <v>0</v>
      </c>
      <c r="K19" s="87" t="s">
        <v>28</v>
      </c>
      <c r="L19" s="51"/>
      <c r="M19" s="51"/>
      <c r="N19" s="51"/>
      <c r="O19" s="51"/>
      <c r="P19" s="51"/>
    </row>
    <row r="20" spans="1:16" ht="20.100000000000001" customHeight="1">
      <c r="A20" s="51"/>
      <c r="B20" s="51"/>
      <c r="C20" s="51"/>
      <c r="D20" s="51" t="s">
        <v>35</v>
      </c>
      <c r="E20" s="51"/>
      <c r="F20" s="88">
        <f>SUM(F5:F19)</f>
        <v>0</v>
      </c>
      <c r="G20" s="51"/>
      <c r="H20" s="51"/>
      <c r="I20" s="88"/>
      <c r="J20" s="51"/>
      <c r="K20" s="51"/>
      <c r="L20" s="51"/>
      <c r="M20" s="51"/>
      <c r="N20" s="51"/>
      <c r="O20" s="51"/>
      <c r="P20" s="51"/>
    </row>
    <row r="21" spans="1:16" ht="20.100000000000001" customHeight="1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</row>
    <row r="22" spans="1:16" ht="20.100000000000001" customHeight="1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</row>
    <row r="23" spans="1:16" ht="20.100000000000001" customHeight="1">
      <c r="A23" s="51"/>
      <c r="B23" s="51" t="s">
        <v>29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</row>
    <row r="24" spans="1:16" ht="20.100000000000001" customHeight="1">
      <c r="A24" s="51"/>
      <c r="B24" s="51"/>
      <c r="C24" s="89" t="s">
        <v>129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</row>
    <row r="25" spans="1:16" ht="20.100000000000001" customHeight="1">
      <c r="A25" s="51"/>
      <c r="B25" s="51"/>
      <c r="C25" s="89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</row>
    <row r="26" spans="1:16" ht="20.100000000000001" customHeight="1">
      <c r="A26" s="51"/>
      <c r="B26" s="51" t="s">
        <v>30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</row>
    <row r="27" spans="1:16" ht="20.100000000000001" customHeight="1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</row>
    <row r="28" spans="1:16" ht="20.100000000000001" customHeight="1"/>
    <row r="29" spans="1:16" ht="20.100000000000001" customHeight="1"/>
    <row r="30" spans="1:16" ht="20.100000000000001" customHeight="1"/>
    <row r="31" spans="1:16" ht="20.100000000000001" customHeight="1"/>
    <row r="32" spans="1:1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spans="4:9" ht="20.100000000000001" customHeight="1"/>
    <row r="66" spans="4:9" ht="20.100000000000001" customHeight="1"/>
    <row r="67" spans="4:9" ht="20.100000000000001" customHeight="1"/>
    <row r="68" spans="4:9" ht="20.100000000000001" customHeight="1"/>
    <row r="69" spans="4:9" ht="20.100000000000001" customHeight="1"/>
    <row r="70" spans="4:9" ht="20.100000000000001" customHeight="1"/>
    <row r="71" spans="4:9" ht="20.100000000000001" customHeight="1"/>
    <row r="72" spans="4:9" ht="20.100000000000001" customHeight="1"/>
    <row r="73" spans="4:9" ht="20.100000000000001" customHeight="1"/>
    <row r="74" spans="4:9" ht="20.100000000000001" customHeight="1"/>
    <row r="75" spans="4:9">
      <c r="D75" s="2"/>
      <c r="E75" s="2"/>
      <c r="F75" s="2"/>
      <c r="G75" s="2"/>
      <c r="H75" s="2"/>
      <c r="I75" s="2"/>
    </row>
  </sheetData>
  <sheetProtection algorithmName="SHA-512" hashValue="TXAHZKvF4S6w97RVcDGSLbq14ea0rgAh/Ig1gT9o2u07ZZwlz2xHP4NX8wF24bwcuDWYW9cM5zwerMCz7r4aMA==" saltValue="xeLz4aqi94HY53TXK8me6w==" spinCount="100000" sheet="1" objects="1" scenarios="1"/>
  <mergeCells count="8">
    <mergeCell ref="A1:J1"/>
    <mergeCell ref="A5:A11"/>
    <mergeCell ref="F3:F4"/>
    <mergeCell ref="J3:K4"/>
    <mergeCell ref="I3:I4"/>
    <mergeCell ref="D2:F2"/>
    <mergeCell ref="D3:E3"/>
    <mergeCell ref="G3:H3"/>
  </mergeCells>
  <phoneticPr fontId="1"/>
  <pageMargins left="0.68" right="0.43" top="1" bottom="1" header="0.51200000000000001" footer="0.5120000000000000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10</vt:i4>
      </vt:variant>
    </vt:vector>
  </HeadingPairs>
  <TitlesOfParts>
    <vt:vector size="23" baseType="lpstr">
      <vt:lpstr>クラブ登録</vt:lpstr>
      <vt:lpstr>コーチ登録</vt:lpstr>
      <vt:lpstr>通信担当者登録</vt:lpstr>
      <vt:lpstr>会員登録（初回）</vt:lpstr>
      <vt:lpstr>会員登録（２回）</vt:lpstr>
      <vt:lpstr>会員登録（３回）</vt:lpstr>
      <vt:lpstr>会員登録（４回）</vt:lpstr>
      <vt:lpstr>会員登録（５回）</vt:lpstr>
      <vt:lpstr>集計表（初回）</vt:lpstr>
      <vt:lpstr>集計表（２回）</vt:lpstr>
      <vt:lpstr>集計表（３回）</vt:lpstr>
      <vt:lpstr>集計表（４回）</vt:lpstr>
      <vt:lpstr>集計表（５回）</vt:lpstr>
      <vt:lpstr>'会員登録（２回）'!Print_Area</vt:lpstr>
      <vt:lpstr>'会員登録（３回）'!Print_Area</vt:lpstr>
      <vt:lpstr>'会員登録（４回）'!Print_Area</vt:lpstr>
      <vt:lpstr>'会員登録（５回）'!Print_Area</vt:lpstr>
      <vt:lpstr>'会員登録（初回）'!Print_Area</vt:lpstr>
      <vt:lpstr>'集計表（２回）'!Print_Area</vt:lpstr>
      <vt:lpstr>'集計表（３回）'!Print_Area</vt:lpstr>
      <vt:lpstr>'集計表（４回）'!Print_Area</vt:lpstr>
      <vt:lpstr>'集計表（５回）'!Print_Area</vt:lpstr>
      <vt:lpstr>'集計表（初回）'!Print_Area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poti</dc:creator>
  <cp:lastModifiedBy>清水美典</cp:lastModifiedBy>
  <cp:lastPrinted>2015-02-22T09:11:21Z</cp:lastPrinted>
  <dcterms:created xsi:type="dcterms:W3CDTF">2015-02-08T05:22:15Z</dcterms:created>
  <dcterms:modified xsi:type="dcterms:W3CDTF">2018-03-31T22:12:43Z</dcterms:modified>
</cp:coreProperties>
</file>